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Петров Сергей\Documents\"/>
    </mc:Choice>
  </mc:AlternateContent>
  <xr:revisionPtr revIDLastSave="0" documentId="8_{D1E95C57-F027-4CA2-BBF8-C592C70A28D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отоколы ЧР И КР С РЕЙТИНОМ ОФ" sheetId="19" r:id="rId1"/>
    <sheet name="Протокоы ЧР и КР рейтинг 2021" sheetId="18" r:id="rId2"/>
  </sheets>
  <calcPr calcId="191029"/>
</workbook>
</file>

<file path=xl/calcChain.xml><?xml version="1.0" encoding="utf-8"?>
<calcChain xmlns="http://schemas.openxmlformats.org/spreadsheetml/2006/main">
  <c r="AI199" i="18" l="1"/>
  <c r="AM215" i="19" l="1"/>
  <c r="AL214" i="19"/>
  <c r="AM214" i="19" s="1"/>
  <c r="AL213" i="19"/>
  <c r="AM213" i="19" s="1"/>
  <c r="AM212" i="19"/>
  <c r="T211" i="19"/>
  <c r="AM211" i="19" s="1"/>
  <c r="Q211" i="19"/>
  <c r="AM210" i="19"/>
  <c r="AM209" i="19"/>
  <c r="AM208" i="19"/>
  <c r="AL208" i="19"/>
  <c r="AL207" i="19"/>
  <c r="AM207" i="19" s="1"/>
  <c r="AL206" i="19"/>
  <c r="AM206" i="19" s="1"/>
  <c r="AM205" i="19"/>
  <c r="AM204" i="19"/>
  <c r="AI204" i="19"/>
  <c r="AM203" i="19"/>
  <c r="AI203" i="19"/>
  <c r="AL202" i="19"/>
  <c r="AM202" i="19" s="1"/>
  <c r="AI202" i="19"/>
  <c r="Q201" i="19"/>
  <c r="T201" i="19" s="1"/>
  <c r="AM201" i="19" s="1"/>
  <c r="Q200" i="19"/>
  <c r="T200" i="19" s="1"/>
  <c r="AM200" i="19" s="1"/>
  <c r="AI199" i="19"/>
  <c r="AL199" i="19" s="1"/>
  <c r="AM199" i="19" s="1"/>
  <c r="AL198" i="19"/>
  <c r="AM198" i="19" s="1"/>
  <c r="AI198" i="19"/>
  <c r="AI197" i="19"/>
  <c r="AL197" i="19" s="1"/>
  <c r="AM197" i="19" s="1"/>
  <c r="Q196" i="19"/>
  <c r="T196" i="19" s="1"/>
  <c r="AM196" i="19" s="1"/>
  <c r="AI195" i="19"/>
  <c r="AL195" i="19" s="1"/>
  <c r="AM195" i="19" s="1"/>
  <c r="AI194" i="19"/>
  <c r="AL194" i="19" s="1"/>
  <c r="AM194" i="19" s="1"/>
  <c r="AI193" i="19"/>
  <c r="AL193" i="19" s="1"/>
  <c r="AM193" i="19" s="1"/>
  <c r="Q192" i="19"/>
  <c r="T192" i="19" s="1"/>
  <c r="AM192" i="19" s="1"/>
  <c r="Q191" i="19"/>
  <c r="T191" i="19" s="1"/>
  <c r="AM191" i="19" s="1"/>
  <c r="AI190" i="19"/>
  <c r="AL190" i="19" s="1"/>
  <c r="AM190" i="19" s="1"/>
  <c r="T189" i="19"/>
  <c r="AM189" i="19" s="1"/>
  <c r="Q189" i="19"/>
  <c r="AI188" i="19"/>
  <c r="AL188" i="19" s="1"/>
  <c r="AM188" i="19" s="1"/>
  <c r="AL187" i="19"/>
  <c r="AM187" i="19" s="1"/>
  <c r="AI187" i="19"/>
  <c r="AI186" i="19"/>
  <c r="AL186" i="19" s="1"/>
  <c r="AM186" i="19" s="1"/>
  <c r="AL185" i="19"/>
  <c r="AI185" i="19"/>
  <c r="Q185" i="19"/>
  <c r="T185" i="19" s="1"/>
  <c r="Q184" i="19"/>
  <c r="T184" i="19" s="1"/>
  <c r="AM184" i="19" s="1"/>
  <c r="AL183" i="19"/>
  <c r="AM183" i="19" s="1"/>
  <c r="AI183" i="19"/>
  <c r="Q182" i="19"/>
  <c r="T182" i="19" s="1"/>
  <c r="AM182" i="19" s="1"/>
  <c r="AL181" i="19"/>
  <c r="AM181" i="19" s="1"/>
  <c r="AI181" i="19"/>
  <c r="Q180" i="19"/>
  <c r="T180" i="19" s="1"/>
  <c r="AM180" i="19" s="1"/>
  <c r="AI179" i="19"/>
  <c r="AL179" i="19" s="1"/>
  <c r="AM179" i="19" s="1"/>
  <c r="AI178" i="19"/>
  <c r="AL178" i="19" s="1"/>
  <c r="AM178" i="19" s="1"/>
  <c r="Q177" i="19"/>
  <c r="T177" i="19" s="1"/>
  <c r="AM177" i="19" s="1"/>
  <c r="AL176" i="19"/>
  <c r="AM176" i="19" s="1"/>
  <c r="AI176" i="19"/>
  <c r="AI175" i="19"/>
  <c r="AL175" i="19" s="1"/>
  <c r="AM175" i="19" s="1"/>
  <c r="Q174" i="19"/>
  <c r="T174" i="19" s="1"/>
  <c r="AM174" i="19" s="1"/>
  <c r="AI173" i="19"/>
  <c r="AL173" i="19" s="1"/>
  <c r="AM173" i="19" s="1"/>
  <c r="Q172" i="19"/>
  <c r="T172" i="19" s="1"/>
  <c r="AM172" i="19" s="1"/>
  <c r="AI171" i="19"/>
  <c r="AL171" i="19" s="1"/>
  <c r="AM171" i="19" s="1"/>
  <c r="AI170" i="19"/>
  <c r="AL170" i="19" s="1"/>
  <c r="AM170" i="19" s="1"/>
  <c r="AI169" i="19"/>
  <c r="AL169" i="19" s="1"/>
  <c r="AM169" i="19" s="1"/>
  <c r="Q168" i="19"/>
  <c r="T168" i="19" s="1"/>
  <c r="AM168" i="19" s="1"/>
  <c r="AL167" i="19"/>
  <c r="AM167" i="19" s="1"/>
  <c r="AI167" i="19"/>
  <c r="Q166" i="19"/>
  <c r="T166" i="19" s="1"/>
  <c r="AM166" i="19" s="1"/>
  <c r="AL165" i="19"/>
  <c r="AM165" i="19" s="1"/>
  <c r="AI165" i="19"/>
  <c r="Q164" i="19"/>
  <c r="T164" i="19" s="1"/>
  <c r="AM164" i="19" s="1"/>
  <c r="Q163" i="19"/>
  <c r="T163" i="19" s="1"/>
  <c r="AM163" i="19" s="1"/>
  <c r="AI162" i="19"/>
  <c r="AL162" i="19" s="1"/>
  <c r="AM162" i="19" s="1"/>
  <c r="AI158" i="19"/>
  <c r="AL158" i="19" s="1"/>
  <c r="AM158" i="19" s="1"/>
  <c r="Q157" i="19"/>
  <c r="T157" i="19" s="1"/>
  <c r="AM157" i="19" s="1"/>
  <c r="AI156" i="19"/>
  <c r="AL156" i="19" s="1"/>
  <c r="AM156" i="19" s="1"/>
  <c r="AI155" i="19"/>
  <c r="AL155" i="19" s="1"/>
  <c r="AM155" i="19" s="1"/>
  <c r="AI154" i="19"/>
  <c r="AL154" i="19" s="1"/>
  <c r="Q154" i="19"/>
  <c r="T154" i="19" s="1"/>
  <c r="AI153" i="19"/>
  <c r="AL153" i="19" s="1"/>
  <c r="AM153" i="19" s="1"/>
  <c r="AL152" i="19"/>
  <c r="AM152" i="19" s="1"/>
  <c r="AI152" i="19"/>
  <c r="Q151" i="19"/>
  <c r="T151" i="19" s="1"/>
  <c r="AM151" i="19" s="1"/>
  <c r="T150" i="19"/>
  <c r="AM150" i="19" s="1"/>
  <c r="Q150" i="19"/>
  <c r="Q149" i="19"/>
  <c r="T149" i="19" s="1"/>
  <c r="AM149" i="19" s="1"/>
  <c r="AL148" i="19"/>
  <c r="AM148" i="19" s="1"/>
  <c r="AI148" i="19"/>
  <c r="AI147" i="19"/>
  <c r="AL147" i="19" s="1"/>
  <c r="AM147" i="19" s="1"/>
  <c r="AI146" i="19"/>
  <c r="AL146" i="19" s="1"/>
  <c r="AM146" i="19" s="1"/>
  <c r="Q145" i="19"/>
  <c r="T145" i="19" s="1"/>
  <c r="AM145" i="19" s="1"/>
  <c r="AI144" i="19"/>
  <c r="AL144" i="19" s="1"/>
  <c r="AM144" i="19" s="1"/>
  <c r="AL143" i="19"/>
  <c r="AM143" i="19" s="1"/>
  <c r="AI143" i="19"/>
  <c r="AL142" i="19"/>
  <c r="T142" i="19"/>
  <c r="AM142" i="19" s="1"/>
  <c r="Q142" i="19"/>
  <c r="AI141" i="19"/>
  <c r="AL141" i="19" s="1"/>
  <c r="AM141" i="19" s="1"/>
  <c r="AI140" i="19"/>
  <c r="AL140" i="19" s="1"/>
  <c r="AM140" i="19" s="1"/>
  <c r="AI139" i="19"/>
  <c r="AL139" i="19" s="1"/>
  <c r="AM139" i="19" s="1"/>
  <c r="AI138" i="19"/>
  <c r="AL138" i="19" s="1"/>
  <c r="AM138" i="19" s="1"/>
  <c r="AI137" i="19"/>
  <c r="AL137" i="19" s="1"/>
  <c r="AM137" i="19" s="1"/>
  <c r="AI136" i="19"/>
  <c r="AL136" i="19" s="1"/>
  <c r="AM136" i="19" s="1"/>
  <c r="T135" i="19"/>
  <c r="AM135" i="19" s="1"/>
  <c r="Q135" i="19"/>
  <c r="AI134" i="19"/>
  <c r="AL134" i="19" s="1"/>
  <c r="AM134" i="19" s="1"/>
  <c r="AI133" i="19"/>
  <c r="AL133" i="19" s="1"/>
  <c r="AM133" i="19" s="1"/>
  <c r="Q132" i="19"/>
  <c r="T132" i="19" s="1"/>
  <c r="AM132" i="19" s="1"/>
  <c r="AL131" i="19"/>
  <c r="AM131" i="19" s="1"/>
  <c r="AI131" i="19"/>
  <c r="AI130" i="19"/>
  <c r="AL130" i="19" s="1"/>
  <c r="Q130" i="19"/>
  <c r="T130" i="19" s="1"/>
  <c r="AI129" i="19"/>
  <c r="AL129" i="19" s="1"/>
  <c r="AM129" i="19" s="1"/>
  <c r="AI128" i="19"/>
  <c r="AL128" i="19" s="1"/>
  <c r="AM128" i="19" s="1"/>
  <c r="Q127" i="19"/>
  <c r="T127" i="19" s="1"/>
  <c r="AM127" i="19" s="1"/>
  <c r="AI126" i="19"/>
  <c r="AL126" i="19" s="1"/>
  <c r="Q126" i="19"/>
  <c r="T126" i="19" s="1"/>
  <c r="AI125" i="19"/>
  <c r="AL125" i="19" s="1"/>
  <c r="AM125" i="19" s="1"/>
  <c r="AI124" i="19"/>
  <c r="AL124" i="19" s="1"/>
  <c r="AM124" i="19" s="1"/>
  <c r="AI123" i="19"/>
  <c r="AL123" i="19" s="1"/>
  <c r="AM123" i="19" s="1"/>
  <c r="AL122" i="19"/>
  <c r="AM122" i="19" s="1"/>
  <c r="AI122" i="19"/>
  <c r="AI121" i="19"/>
  <c r="AL121" i="19" s="1"/>
  <c r="AM121" i="19" s="1"/>
  <c r="Q120" i="19"/>
  <c r="T120" i="19" s="1"/>
  <c r="AM120" i="19" s="1"/>
  <c r="AI119" i="19"/>
  <c r="AL119" i="19" s="1"/>
  <c r="AM119" i="19" s="1"/>
  <c r="T118" i="19"/>
  <c r="AM118" i="19" s="1"/>
  <c r="Q118" i="19"/>
  <c r="Q117" i="19"/>
  <c r="T117" i="19" s="1"/>
  <c r="AM117" i="19" s="1"/>
  <c r="AI116" i="19"/>
  <c r="AL116" i="19" s="1"/>
  <c r="AM116" i="19" s="1"/>
  <c r="AI115" i="19"/>
  <c r="AL115" i="19" s="1"/>
  <c r="AM115" i="19" s="1"/>
  <c r="T114" i="19"/>
  <c r="AM114" i="19" s="1"/>
  <c r="Q114" i="19"/>
  <c r="AI113" i="19"/>
  <c r="AL113" i="19" s="1"/>
  <c r="AM113" i="19" s="1"/>
  <c r="AI112" i="19"/>
  <c r="AL112" i="19" s="1"/>
  <c r="AM112" i="19" s="1"/>
  <c r="AI111" i="19"/>
  <c r="AL111" i="19" s="1"/>
  <c r="AM111" i="19" s="1"/>
  <c r="T110" i="19"/>
  <c r="AM110" i="19" s="1"/>
  <c r="Q110" i="19"/>
  <c r="AI109" i="19"/>
  <c r="AL109" i="19" s="1"/>
  <c r="AM109" i="19" s="1"/>
  <c r="AI108" i="19"/>
  <c r="AL108" i="19" s="1"/>
  <c r="AM108" i="19" s="1"/>
  <c r="AI107" i="19"/>
  <c r="AL107" i="19" s="1"/>
  <c r="AM107" i="19" s="1"/>
  <c r="AL106" i="19"/>
  <c r="AM106" i="19" s="1"/>
  <c r="AI106" i="19"/>
  <c r="AI102" i="19"/>
  <c r="AL102" i="19" s="1"/>
  <c r="AM102" i="19" s="1"/>
  <c r="AI101" i="19"/>
  <c r="AL101" i="19" s="1"/>
  <c r="AM101" i="19" s="1"/>
  <c r="AL100" i="19"/>
  <c r="AI100" i="19"/>
  <c r="Q100" i="19"/>
  <c r="T100" i="19" s="1"/>
  <c r="AI99" i="19"/>
  <c r="AL99" i="19" s="1"/>
  <c r="AM99" i="19" s="1"/>
  <c r="Q98" i="19"/>
  <c r="T98" i="19" s="1"/>
  <c r="AM98" i="19" s="1"/>
  <c r="AL97" i="19"/>
  <c r="AM97" i="19" s="1"/>
  <c r="AI97" i="19"/>
  <c r="Q96" i="19"/>
  <c r="T96" i="19" s="1"/>
  <c r="AM96" i="19" s="1"/>
  <c r="Q95" i="19"/>
  <c r="T95" i="19" s="1"/>
  <c r="AM95" i="19" s="1"/>
  <c r="AI94" i="19"/>
  <c r="AL94" i="19" s="1"/>
  <c r="AM94" i="19" s="1"/>
  <c r="AL93" i="19"/>
  <c r="AI93" i="19"/>
  <c r="Q93" i="19"/>
  <c r="T93" i="19" s="1"/>
  <c r="AL92" i="19"/>
  <c r="AM92" i="19" s="1"/>
  <c r="AI92" i="19"/>
  <c r="AI91" i="19"/>
  <c r="AL91" i="19" s="1"/>
  <c r="Q91" i="19"/>
  <c r="T91" i="19" s="1"/>
  <c r="Q90" i="19"/>
  <c r="T90" i="19" s="1"/>
  <c r="AM90" i="19" s="1"/>
  <c r="AI89" i="19"/>
  <c r="AL89" i="19" s="1"/>
  <c r="AM89" i="19" s="1"/>
  <c r="AI88" i="19"/>
  <c r="AL88" i="19" s="1"/>
  <c r="T88" i="19"/>
  <c r="Q88" i="19"/>
  <c r="AI87" i="19"/>
  <c r="AL87" i="19" s="1"/>
  <c r="AM87" i="19" s="1"/>
  <c r="AI86" i="19"/>
  <c r="AL86" i="19" s="1"/>
  <c r="AM86" i="19" s="1"/>
  <c r="Q85" i="19"/>
  <c r="T85" i="19" s="1"/>
  <c r="AM85" i="19" s="1"/>
  <c r="AI84" i="19"/>
  <c r="AL84" i="19" s="1"/>
  <c r="T84" i="19"/>
  <c r="Q84" i="19"/>
  <c r="AI83" i="19"/>
  <c r="AL83" i="19" s="1"/>
  <c r="AM83" i="19" s="1"/>
  <c r="AL82" i="19"/>
  <c r="AM82" i="19" s="1"/>
  <c r="AI82" i="19"/>
  <c r="AI81" i="19"/>
  <c r="AL81" i="19" s="1"/>
  <c r="AM81" i="19" s="1"/>
  <c r="AL80" i="19"/>
  <c r="Q80" i="19"/>
  <c r="T80" i="19" s="1"/>
  <c r="AM80" i="19" s="1"/>
  <c r="AI79" i="19"/>
  <c r="AL79" i="19" s="1"/>
  <c r="AM79" i="19" s="1"/>
  <c r="AI78" i="19"/>
  <c r="AL78" i="19" s="1"/>
  <c r="AM78" i="19" s="1"/>
  <c r="AI77" i="19"/>
  <c r="AL77" i="19" s="1"/>
  <c r="AM77" i="19" s="1"/>
  <c r="AI76" i="19"/>
  <c r="AL76" i="19" s="1"/>
  <c r="AM76" i="19" s="1"/>
  <c r="AI75" i="19"/>
  <c r="AL75" i="19" s="1"/>
  <c r="AM75" i="19" s="1"/>
  <c r="AI74" i="19"/>
  <c r="AL74" i="19" s="1"/>
  <c r="AM74" i="19" s="1"/>
  <c r="AI73" i="19"/>
  <c r="AL73" i="19" s="1"/>
  <c r="AM73" i="19" s="1"/>
  <c r="AL72" i="19"/>
  <c r="AM72" i="19" s="1"/>
  <c r="AI72" i="19"/>
  <c r="AI71" i="19"/>
  <c r="AL71" i="19" s="1"/>
  <c r="Q71" i="19"/>
  <c r="T71" i="19" s="1"/>
  <c r="AI70" i="19"/>
  <c r="AL70" i="19" s="1"/>
  <c r="AM70" i="19" s="1"/>
  <c r="AI69" i="19"/>
  <c r="AL69" i="19" s="1"/>
  <c r="AM69" i="19" s="1"/>
  <c r="AI68" i="19"/>
  <c r="AL68" i="19" s="1"/>
  <c r="AM68" i="19" s="1"/>
  <c r="AI67" i="19"/>
  <c r="AL67" i="19" s="1"/>
  <c r="AM67" i="19" s="1"/>
  <c r="AL66" i="19"/>
  <c r="AM66" i="19" s="1"/>
  <c r="AI66" i="19"/>
  <c r="AI65" i="19"/>
  <c r="AL65" i="19" s="1"/>
  <c r="Q65" i="19"/>
  <c r="T65" i="19" s="1"/>
  <c r="AI64" i="19"/>
  <c r="AL64" i="19" s="1"/>
  <c r="AM64" i="19" s="1"/>
  <c r="Q64" i="19"/>
  <c r="T64" i="19" s="1"/>
  <c r="AL63" i="19"/>
  <c r="AI63" i="19"/>
  <c r="Q63" i="19"/>
  <c r="T63" i="19" s="1"/>
  <c r="AI62" i="19"/>
  <c r="AL62" i="19" s="1"/>
  <c r="AM62" i="19" s="1"/>
  <c r="AI61" i="19"/>
  <c r="AL61" i="19" s="1"/>
  <c r="AM61" i="19" s="1"/>
  <c r="AI60" i="19"/>
  <c r="AL60" i="19" s="1"/>
  <c r="AM60" i="19" s="1"/>
  <c r="AI59" i="19"/>
  <c r="AL59" i="19" s="1"/>
  <c r="Q59" i="19"/>
  <c r="T59" i="19" s="1"/>
  <c r="AL58" i="19"/>
  <c r="AM58" i="19" s="1"/>
  <c r="AI58" i="19"/>
  <c r="AI57" i="19"/>
  <c r="AL57" i="19" s="1"/>
  <c r="AM57" i="19" s="1"/>
  <c r="AI56" i="19"/>
  <c r="AL56" i="19" s="1"/>
  <c r="AM56" i="19" s="1"/>
  <c r="AI55" i="19"/>
  <c r="AL55" i="19" s="1"/>
  <c r="AM55" i="19" s="1"/>
  <c r="AI54" i="19"/>
  <c r="AL54" i="19" s="1"/>
  <c r="AM54" i="19" s="1"/>
  <c r="AI53" i="19"/>
  <c r="AL53" i="19" s="1"/>
  <c r="AM53" i="19" s="1"/>
  <c r="AI52" i="19"/>
  <c r="AL52" i="19" s="1"/>
  <c r="AM52" i="19" s="1"/>
  <c r="AI51" i="19"/>
  <c r="AL51" i="19" s="1"/>
  <c r="AM51" i="19" s="1"/>
  <c r="AI47" i="19"/>
  <c r="AL47" i="19" s="1"/>
  <c r="AM47" i="19" s="1"/>
  <c r="AI46" i="19"/>
  <c r="AL46" i="19" s="1"/>
  <c r="AM46" i="19" s="1"/>
  <c r="AI45" i="19"/>
  <c r="AL45" i="19" s="1"/>
  <c r="AM45" i="19" s="1"/>
  <c r="AL44" i="19"/>
  <c r="AI44" i="19"/>
  <c r="Q44" i="19"/>
  <c r="T44" i="19" s="1"/>
  <c r="AI43" i="19"/>
  <c r="AL43" i="19" s="1"/>
  <c r="AM43" i="19" s="1"/>
  <c r="AI42" i="19"/>
  <c r="AL42" i="19" s="1"/>
  <c r="Q42" i="19"/>
  <c r="T42" i="19" s="1"/>
  <c r="AI41" i="19"/>
  <c r="AL41" i="19" s="1"/>
  <c r="Q41" i="19"/>
  <c r="T41" i="19" s="1"/>
  <c r="AI40" i="19"/>
  <c r="AL40" i="19" s="1"/>
  <c r="AM40" i="19" s="1"/>
  <c r="AI39" i="19"/>
  <c r="AL39" i="19" s="1"/>
  <c r="AM39" i="19" s="1"/>
  <c r="AL38" i="19"/>
  <c r="AM38" i="19" s="1"/>
  <c r="AI38" i="19"/>
  <c r="AI37" i="19"/>
  <c r="AL37" i="19" s="1"/>
  <c r="AM37" i="19" s="1"/>
  <c r="AI36" i="19"/>
  <c r="AL36" i="19" s="1"/>
  <c r="AM36" i="19" s="1"/>
  <c r="AI35" i="19"/>
  <c r="AL35" i="19" s="1"/>
  <c r="AM35" i="19" s="1"/>
  <c r="AI34" i="19"/>
  <c r="AL34" i="19" s="1"/>
  <c r="AM34" i="19" s="1"/>
  <c r="AI33" i="19"/>
  <c r="AL33" i="19" s="1"/>
  <c r="AM33" i="19" s="1"/>
  <c r="AI32" i="19"/>
  <c r="AL32" i="19" s="1"/>
  <c r="Q32" i="19"/>
  <c r="T32" i="19" s="1"/>
  <c r="AI31" i="19"/>
  <c r="AL31" i="19" s="1"/>
  <c r="Q31" i="19"/>
  <c r="T31" i="19" s="1"/>
  <c r="AI30" i="19"/>
  <c r="AL30" i="19" s="1"/>
  <c r="Q30" i="19"/>
  <c r="T30" i="19" s="1"/>
  <c r="AM30" i="19" s="1"/>
  <c r="AI29" i="19"/>
  <c r="AL29" i="19" s="1"/>
  <c r="AM29" i="19" s="1"/>
  <c r="AI28" i="19"/>
  <c r="AL28" i="19" s="1"/>
  <c r="Q28" i="19"/>
  <c r="T28" i="19" s="1"/>
  <c r="AM28" i="19" s="1"/>
  <c r="AI27" i="19"/>
  <c r="AL27" i="19" s="1"/>
  <c r="Q27" i="19"/>
  <c r="T27" i="19" s="1"/>
  <c r="AM27" i="19" s="1"/>
  <c r="AI26" i="19"/>
  <c r="AL26" i="19" s="1"/>
  <c r="Q26" i="19"/>
  <c r="T26" i="19" s="1"/>
  <c r="AI25" i="19"/>
  <c r="AL25" i="19" s="1"/>
  <c r="Q25" i="19"/>
  <c r="T25" i="19" s="1"/>
  <c r="AI24" i="19"/>
  <c r="AL24" i="19" s="1"/>
  <c r="Q24" i="19"/>
  <c r="T24" i="19" s="1"/>
  <c r="AM24" i="19" s="1"/>
  <c r="AI23" i="19"/>
  <c r="AL23" i="19" s="1"/>
  <c r="Q23" i="19"/>
  <c r="T23" i="19" s="1"/>
  <c r="AI22" i="19"/>
  <c r="AL22" i="19" s="1"/>
  <c r="Q22" i="19"/>
  <c r="T22" i="19" s="1"/>
  <c r="AI21" i="19"/>
  <c r="AL21" i="19" s="1"/>
  <c r="Q21" i="19"/>
  <c r="T21" i="19" s="1"/>
  <c r="AI20" i="19"/>
  <c r="AL20" i="19" s="1"/>
  <c r="Q20" i="19"/>
  <c r="T20" i="19" s="1"/>
  <c r="AM20" i="19" s="1"/>
  <c r="AI19" i="19"/>
  <c r="AL19" i="19" s="1"/>
  <c r="Q19" i="19"/>
  <c r="T19" i="19" s="1"/>
  <c r="AI18" i="19"/>
  <c r="AL18" i="19" s="1"/>
  <c r="Q18" i="19"/>
  <c r="T18" i="19" s="1"/>
  <c r="AL17" i="19"/>
  <c r="AI17" i="19"/>
  <c r="Q17" i="19"/>
  <c r="T17" i="19" s="1"/>
  <c r="AI16" i="19"/>
  <c r="AL16" i="19" s="1"/>
  <c r="T16" i="19"/>
  <c r="Q16" i="19"/>
  <c r="AI15" i="19"/>
  <c r="AL15" i="19" s="1"/>
  <c r="Q15" i="19"/>
  <c r="T15" i="19" s="1"/>
  <c r="AM15" i="19" s="1"/>
  <c r="AL14" i="19"/>
  <c r="AI14" i="19"/>
  <c r="Q14" i="19"/>
  <c r="T14" i="19" s="1"/>
  <c r="AI13" i="19"/>
  <c r="AL13" i="19" s="1"/>
  <c r="Q13" i="19"/>
  <c r="T13" i="19" s="1"/>
  <c r="AI12" i="19"/>
  <c r="AL12" i="19" s="1"/>
  <c r="Q12" i="19"/>
  <c r="T12" i="19" s="1"/>
  <c r="AI11" i="19"/>
  <c r="AL11" i="19" s="1"/>
  <c r="Q11" i="19"/>
  <c r="T11" i="19" s="1"/>
  <c r="AI10" i="19"/>
  <c r="AL10" i="19" s="1"/>
  <c r="Q10" i="19"/>
  <c r="T10" i="19" s="1"/>
  <c r="AI9" i="19"/>
  <c r="AL9" i="19" s="1"/>
  <c r="Q9" i="19"/>
  <c r="T9" i="19" s="1"/>
  <c r="AI8" i="19"/>
  <c r="AL8" i="19" s="1"/>
  <c r="T8" i="19"/>
  <c r="Q8" i="19"/>
  <c r="AI7" i="19"/>
  <c r="AL7" i="19" s="1"/>
  <c r="Q7" i="19"/>
  <c r="T7" i="19" s="1"/>
  <c r="AL6" i="19"/>
  <c r="AI6" i="19"/>
  <c r="Q6" i="19"/>
  <c r="T6" i="19" s="1"/>
  <c r="AE34" i="18"/>
  <c r="AH34" i="18" s="1"/>
  <c r="AI34" i="18" s="1"/>
  <c r="AI194" i="18"/>
  <c r="AI195" i="18"/>
  <c r="AE29" i="18"/>
  <c r="AH29" i="18" s="1"/>
  <c r="AI29" i="18" s="1"/>
  <c r="AE9" i="18"/>
  <c r="AH9" i="18" s="1"/>
  <c r="AE33" i="18"/>
  <c r="AH33" i="18" s="1"/>
  <c r="AI33" i="18" s="1"/>
  <c r="AE35" i="18"/>
  <c r="AH35" i="18" s="1"/>
  <c r="AI35" i="18" s="1"/>
  <c r="AE20" i="18"/>
  <c r="AH20" i="18" s="1"/>
  <c r="AE7" i="18"/>
  <c r="AH7" i="18" s="1"/>
  <c r="AE36" i="18"/>
  <c r="AH36" i="18" s="1"/>
  <c r="AI36" i="18" s="1"/>
  <c r="AE37" i="18"/>
  <c r="AE13" i="18"/>
  <c r="AH13" i="18" s="1"/>
  <c r="AE10" i="18"/>
  <c r="AH10" i="18" s="1"/>
  <c r="AE12" i="18"/>
  <c r="AH12" i="18" s="1"/>
  <c r="AE38" i="18"/>
  <c r="AH38" i="18" s="1"/>
  <c r="AI38" i="18" s="1"/>
  <c r="AE22" i="18"/>
  <c r="AH22" i="18" s="1"/>
  <c r="AE6" i="18"/>
  <c r="AH6" i="18" s="1"/>
  <c r="AE17" i="18"/>
  <c r="AH17" i="18" s="1"/>
  <c r="AE39" i="18"/>
  <c r="AH39" i="18" s="1"/>
  <c r="AI39" i="18" s="1"/>
  <c r="AE15" i="18"/>
  <c r="AH15" i="18" s="1"/>
  <c r="AE11" i="18"/>
  <c r="AH11" i="18" s="1"/>
  <c r="AE40" i="18"/>
  <c r="AH40" i="18" s="1"/>
  <c r="AI40" i="18" s="1"/>
  <c r="AE8" i="18"/>
  <c r="AH8" i="18" s="1"/>
  <c r="AE43" i="18"/>
  <c r="AH43" i="18" s="1"/>
  <c r="AI43" i="18" s="1"/>
  <c r="AE45" i="18"/>
  <c r="AH45" i="18" s="1"/>
  <c r="AI45" i="18" s="1"/>
  <c r="AE46" i="18"/>
  <c r="AH46" i="18" s="1"/>
  <c r="AI46" i="18" s="1"/>
  <c r="AE16" i="18"/>
  <c r="AE32" i="18"/>
  <c r="AH32" i="18" s="1"/>
  <c r="AE47" i="18"/>
  <c r="AH47" i="18" s="1"/>
  <c r="AI47" i="18" s="1"/>
  <c r="AE48" i="18"/>
  <c r="AH48" i="18" s="1"/>
  <c r="AI48" i="18" s="1"/>
  <c r="AE49" i="18"/>
  <c r="AH49" i="18" s="1"/>
  <c r="AI49" i="18" s="1"/>
  <c r="AE50" i="18"/>
  <c r="AH50" i="18" s="1"/>
  <c r="AI50" i="18" s="1"/>
  <c r="AE51" i="18"/>
  <c r="AH51" i="18" s="1"/>
  <c r="AI51" i="18" s="1"/>
  <c r="AE52" i="18"/>
  <c r="AH52" i="18" s="1"/>
  <c r="AI52" i="18" s="1"/>
  <c r="AE42" i="18"/>
  <c r="AH42" i="18" s="1"/>
  <c r="AE53" i="18"/>
  <c r="AH53" i="18" s="1"/>
  <c r="AI53" i="18" s="1"/>
  <c r="AE14" i="18"/>
  <c r="AH14" i="18" s="1"/>
  <c r="AE54" i="18"/>
  <c r="AH54" i="18" s="1"/>
  <c r="AI54" i="18" s="1"/>
  <c r="AE55" i="18"/>
  <c r="AH55" i="18" s="1"/>
  <c r="AI55" i="18" s="1"/>
  <c r="AE57" i="18"/>
  <c r="AH57" i="18" s="1"/>
  <c r="AI57" i="18" s="1"/>
  <c r="AE58" i="18"/>
  <c r="AH58" i="18" s="1"/>
  <c r="AI58" i="18" s="1"/>
  <c r="AE59" i="18"/>
  <c r="AH59" i="18" s="1"/>
  <c r="AI59" i="18" s="1"/>
  <c r="AE27" i="18"/>
  <c r="AH27" i="18" s="1"/>
  <c r="AE21" i="18"/>
  <c r="AH21" i="18" s="1"/>
  <c r="AE63" i="18"/>
  <c r="AH63" i="18" s="1"/>
  <c r="AI63" i="18" s="1"/>
  <c r="AE64" i="18"/>
  <c r="AH64" i="18" s="1"/>
  <c r="AI64" i="18" s="1"/>
  <c r="AE65" i="18"/>
  <c r="AH65" i="18" s="1"/>
  <c r="AI65" i="18" s="1"/>
  <c r="AE66" i="18"/>
  <c r="AH66" i="18" s="1"/>
  <c r="AI66" i="18" s="1"/>
  <c r="AE67" i="18"/>
  <c r="AH67" i="18" s="1"/>
  <c r="AI67" i="18" s="1"/>
  <c r="AE69" i="18"/>
  <c r="AH69" i="18" s="1"/>
  <c r="AI69" i="18" s="1"/>
  <c r="AE25" i="18"/>
  <c r="AH25" i="18" s="1"/>
  <c r="AE19" i="18"/>
  <c r="AH19" i="18" s="1"/>
  <c r="AE31" i="18"/>
  <c r="AH31" i="18" s="1"/>
  <c r="AE70" i="18"/>
  <c r="AH70" i="18" s="1"/>
  <c r="AI70" i="18" s="1"/>
  <c r="AE71" i="18"/>
  <c r="AH71" i="18" s="1"/>
  <c r="AI71" i="18" s="1"/>
  <c r="AE72" i="18"/>
  <c r="AH72" i="18" s="1"/>
  <c r="AI72" i="18" s="1"/>
  <c r="AE73" i="18"/>
  <c r="AH73" i="18" s="1"/>
  <c r="AI73" i="18" s="1"/>
  <c r="AE30" i="18"/>
  <c r="AH30" i="18" s="1"/>
  <c r="AE74" i="18"/>
  <c r="AH74" i="18" s="1"/>
  <c r="AI74" i="18" s="1"/>
  <c r="AE75" i="18"/>
  <c r="AH75" i="18" s="1"/>
  <c r="AI75" i="18" s="1"/>
  <c r="AE76" i="18"/>
  <c r="AH76" i="18" s="1"/>
  <c r="AI76" i="18" s="1"/>
  <c r="AE28" i="18"/>
  <c r="AH28" i="18" s="1"/>
  <c r="AE78" i="18"/>
  <c r="AH78" i="18" s="1"/>
  <c r="AI78" i="18" s="1"/>
  <c r="AE79" i="18"/>
  <c r="AH79" i="18" s="1"/>
  <c r="AI79" i="18" s="1"/>
  <c r="AE23" i="18"/>
  <c r="AH23" i="18" s="1"/>
  <c r="AE80" i="18"/>
  <c r="AH80" i="18" s="1"/>
  <c r="AI80" i="18" s="1"/>
  <c r="AE83" i="18"/>
  <c r="AH83" i="18" s="1"/>
  <c r="AI83" i="18" s="1"/>
  <c r="AE84" i="18"/>
  <c r="AH84" i="18" s="1"/>
  <c r="AI84" i="18" s="1"/>
  <c r="AE86" i="18"/>
  <c r="AH86" i="18" s="1"/>
  <c r="AI86" i="18" s="1"/>
  <c r="AE89" i="18"/>
  <c r="AH89" i="18" s="1"/>
  <c r="AI89" i="18" s="1"/>
  <c r="AE44" i="18"/>
  <c r="AH44" i="18" s="1"/>
  <c r="AE91" i="18"/>
  <c r="AE26" i="18"/>
  <c r="AH26" i="18" s="1"/>
  <c r="AE94" i="18"/>
  <c r="AH94" i="18" s="1"/>
  <c r="AI94" i="18" s="1"/>
  <c r="AE96" i="18"/>
  <c r="AH96" i="18" s="1"/>
  <c r="AI96" i="18" s="1"/>
  <c r="AE98" i="18"/>
  <c r="AH98" i="18" s="1"/>
  <c r="AI98" i="18" s="1"/>
  <c r="AE99" i="18"/>
  <c r="AH99" i="18" s="1"/>
  <c r="AI99" i="18" s="1"/>
  <c r="AE193" i="18"/>
  <c r="AE100" i="18"/>
  <c r="AH100" i="18" s="1"/>
  <c r="AI100" i="18" s="1"/>
  <c r="AE101" i="18"/>
  <c r="AH101" i="18" s="1"/>
  <c r="AI101" i="18" s="1"/>
  <c r="AE102" i="18"/>
  <c r="AH102" i="18" s="1"/>
  <c r="AI102" i="18" s="1"/>
  <c r="AE103" i="18"/>
  <c r="AH103" i="18" s="1"/>
  <c r="AI103" i="18" s="1"/>
  <c r="AE195" i="18"/>
  <c r="AE105" i="18"/>
  <c r="AH105" i="18" s="1"/>
  <c r="AI105" i="18" s="1"/>
  <c r="AE106" i="18"/>
  <c r="AH106" i="18" s="1"/>
  <c r="AI106" i="18" s="1"/>
  <c r="AE107" i="18"/>
  <c r="AH107" i="18" s="1"/>
  <c r="AI107" i="18" s="1"/>
  <c r="AE109" i="18"/>
  <c r="AH109" i="18" s="1"/>
  <c r="AI109" i="18" s="1"/>
  <c r="AE110" i="18"/>
  <c r="AH110" i="18" s="1"/>
  <c r="AI110" i="18" s="1"/>
  <c r="AE56" i="18"/>
  <c r="AH56" i="18" s="1"/>
  <c r="AE113" i="18"/>
  <c r="AH113" i="18" s="1"/>
  <c r="AI113" i="18" s="1"/>
  <c r="AE115" i="18"/>
  <c r="AH115" i="18" s="1"/>
  <c r="AI115" i="18" s="1"/>
  <c r="AE116" i="18"/>
  <c r="AH116" i="18" s="1"/>
  <c r="AI116" i="18" s="1"/>
  <c r="AE97" i="18"/>
  <c r="AH97" i="18" s="1"/>
  <c r="AE24" i="18"/>
  <c r="AH24" i="18" s="1"/>
  <c r="AE117" i="18"/>
  <c r="AH117" i="18" s="1"/>
  <c r="AI117" i="18" s="1"/>
  <c r="AE61" i="18"/>
  <c r="AH61" i="18" s="1"/>
  <c r="AE118" i="18"/>
  <c r="AH118" i="18" s="1"/>
  <c r="AI118" i="18" s="1"/>
  <c r="AE119" i="18"/>
  <c r="AH119" i="18" s="1"/>
  <c r="AI119" i="18" s="1"/>
  <c r="AE122" i="18"/>
  <c r="AH122" i="18" s="1"/>
  <c r="AI122" i="18" s="1"/>
  <c r="AE123" i="18"/>
  <c r="AH123" i="18" s="1"/>
  <c r="AI123" i="18" s="1"/>
  <c r="AE125" i="18"/>
  <c r="AH125" i="18" s="1"/>
  <c r="AI125" i="18" s="1"/>
  <c r="AE127" i="18"/>
  <c r="AH127" i="18" s="1"/>
  <c r="AI127" i="18" s="1"/>
  <c r="AE128" i="18"/>
  <c r="AH128" i="18" s="1"/>
  <c r="AI128" i="18" s="1"/>
  <c r="AE90" i="18"/>
  <c r="AH90" i="18" s="1"/>
  <c r="AE68" i="18"/>
  <c r="AH68" i="18" s="1"/>
  <c r="AE130" i="18"/>
  <c r="AH130" i="18" s="1"/>
  <c r="AI130" i="18" s="1"/>
  <c r="AE131" i="18"/>
  <c r="AH131" i="18" s="1"/>
  <c r="AI131" i="18" s="1"/>
  <c r="AE62" i="18"/>
  <c r="AH62" i="18" s="1"/>
  <c r="AE132" i="18"/>
  <c r="AH132" i="18" s="1"/>
  <c r="AI132" i="18" s="1"/>
  <c r="AE133" i="18"/>
  <c r="AH133" i="18" s="1"/>
  <c r="AI133" i="18" s="1"/>
  <c r="AE85" i="18"/>
  <c r="AH85" i="18" s="1"/>
  <c r="AE134" i="18"/>
  <c r="AH134" i="18" s="1"/>
  <c r="AI134" i="18" s="1"/>
  <c r="AE135" i="18"/>
  <c r="AH135" i="18" s="1"/>
  <c r="AI135" i="18" s="1"/>
  <c r="AE137" i="18"/>
  <c r="AH137" i="18" s="1"/>
  <c r="AI137" i="18" s="1"/>
  <c r="AE138" i="18"/>
  <c r="AH138" i="18" s="1"/>
  <c r="AI138" i="18" s="1"/>
  <c r="AE194" i="18"/>
  <c r="AE140" i="18"/>
  <c r="AH140" i="18" s="1"/>
  <c r="AI140" i="18" s="1"/>
  <c r="AE141" i="18"/>
  <c r="AH141" i="18" s="1"/>
  <c r="AI141" i="18" s="1"/>
  <c r="AE142" i="18"/>
  <c r="AH142" i="18" s="1"/>
  <c r="AI142" i="18" s="1"/>
  <c r="AE41" i="18"/>
  <c r="AH41" i="18" s="1"/>
  <c r="AE120" i="18"/>
  <c r="AH120" i="18" s="1"/>
  <c r="AE146" i="18"/>
  <c r="AH146" i="18" s="1"/>
  <c r="AI146" i="18" s="1"/>
  <c r="AE147" i="18"/>
  <c r="AH147" i="18" s="1"/>
  <c r="AI147" i="18" s="1"/>
  <c r="AE149" i="18"/>
  <c r="AH149" i="18" s="1"/>
  <c r="AI149" i="18" s="1"/>
  <c r="AE150" i="18"/>
  <c r="AH150" i="18" s="1"/>
  <c r="AI150" i="18" s="1"/>
  <c r="AE152" i="18"/>
  <c r="AH152" i="18" s="1"/>
  <c r="AI152" i="18" s="1"/>
  <c r="AE153" i="18"/>
  <c r="AH153" i="18" s="1"/>
  <c r="AI153" i="18" s="1"/>
  <c r="AE81" i="18"/>
  <c r="AH81" i="18" s="1"/>
  <c r="AE124" i="18"/>
  <c r="AH124" i="18" s="1"/>
  <c r="AE148" i="18"/>
  <c r="AH193" i="18" s="1"/>
  <c r="AI193" i="18" s="1"/>
  <c r="AE156" i="18"/>
  <c r="AH156" i="18" s="1"/>
  <c r="AI156" i="18" s="1"/>
  <c r="AE158" i="18"/>
  <c r="AH158" i="18" s="1"/>
  <c r="AI158" i="18" s="1"/>
  <c r="AE160" i="18"/>
  <c r="AH160" i="18" s="1"/>
  <c r="AI160" i="18" s="1"/>
  <c r="AE161" i="18"/>
  <c r="AH161" i="18" s="1"/>
  <c r="AI161" i="18" s="1"/>
  <c r="AE162" i="18"/>
  <c r="AH162" i="18" s="1"/>
  <c r="AI162" i="18" s="1"/>
  <c r="AE60" i="18"/>
  <c r="AH60" i="18" s="1"/>
  <c r="AE164" i="18"/>
  <c r="AH164" i="18" s="1"/>
  <c r="AI164" i="18" s="1"/>
  <c r="AE166" i="18"/>
  <c r="AH166" i="18" s="1"/>
  <c r="AI166" i="18" s="1"/>
  <c r="AE167" i="18"/>
  <c r="AH167" i="18" s="1"/>
  <c r="AI167" i="18" s="1"/>
  <c r="AE169" i="18"/>
  <c r="AH169" i="18" s="1"/>
  <c r="AI169" i="18" s="1"/>
  <c r="AE170" i="18"/>
  <c r="AH170" i="18" s="1"/>
  <c r="AI170" i="18" s="1"/>
  <c r="AE88" i="18"/>
  <c r="AH88" i="18" s="1"/>
  <c r="AE172" i="18"/>
  <c r="AH172" i="18" s="1"/>
  <c r="AI172" i="18" s="1"/>
  <c r="AE174" i="18"/>
  <c r="AH174" i="18" s="1"/>
  <c r="AI174" i="18" s="1"/>
  <c r="AE177" i="18"/>
  <c r="AH177" i="18" s="1"/>
  <c r="AI177" i="18" s="1"/>
  <c r="AE178" i="18"/>
  <c r="AH178" i="18" s="1"/>
  <c r="AI178" i="18" s="1"/>
  <c r="AE179" i="18"/>
  <c r="AH179" i="18" s="1"/>
  <c r="AI179" i="18" s="1"/>
  <c r="AE181" i="18"/>
  <c r="AH181" i="18" s="1"/>
  <c r="AI181" i="18" s="1"/>
  <c r="AE176" i="18"/>
  <c r="AH176" i="18" s="1"/>
  <c r="AE184" i="18"/>
  <c r="AH184" i="18" s="1"/>
  <c r="AI184" i="18" s="1"/>
  <c r="AE185" i="18"/>
  <c r="AH185" i="18" s="1"/>
  <c r="AI185" i="18" s="1"/>
  <c r="AE186" i="18"/>
  <c r="AH186" i="18" s="1"/>
  <c r="AI186" i="18" s="1"/>
  <c r="AE188" i="18"/>
  <c r="AH188" i="18" s="1"/>
  <c r="AI188" i="18" s="1"/>
  <c r="AE189" i="18"/>
  <c r="AH189" i="18" s="1"/>
  <c r="AI189" i="18" s="1"/>
  <c r="AE190" i="18"/>
  <c r="AH190" i="18" s="1"/>
  <c r="AI190" i="18" s="1"/>
  <c r="AH196" i="18"/>
  <c r="AI196" i="18" s="1"/>
  <c r="AH198" i="18"/>
  <c r="AH197" i="18"/>
  <c r="AI197" i="18" s="1"/>
  <c r="AH77" i="18"/>
  <c r="AH200" i="18"/>
  <c r="AI200" i="18" s="1"/>
  <c r="AH136" i="18"/>
  <c r="AH201" i="18"/>
  <c r="AI201" i="18" s="1"/>
  <c r="AH37" i="18"/>
  <c r="AI37" i="18" s="1"/>
  <c r="AH16" i="18"/>
  <c r="AE18" i="18"/>
  <c r="AH18" i="18" s="1"/>
  <c r="P199" i="18"/>
  <c r="S199" i="18" s="1"/>
  <c r="P6" i="18"/>
  <c r="S6" i="18" s="1"/>
  <c r="P24" i="18"/>
  <c r="S24" i="18" s="1"/>
  <c r="P11" i="18"/>
  <c r="S11" i="18" s="1"/>
  <c r="P7" i="18"/>
  <c r="S7" i="18" s="1"/>
  <c r="P14" i="18"/>
  <c r="S14" i="18" s="1"/>
  <c r="P41" i="18"/>
  <c r="S41" i="18" s="1"/>
  <c r="P10" i="18"/>
  <c r="S10" i="18" s="1"/>
  <c r="P77" i="18"/>
  <c r="S77" i="18" s="1"/>
  <c r="P60" i="18"/>
  <c r="S60" i="18" s="1"/>
  <c r="P9" i="18"/>
  <c r="S9" i="18" s="1"/>
  <c r="P82" i="18"/>
  <c r="S82" i="18" s="1"/>
  <c r="AI82" i="18" s="1"/>
  <c r="P19" i="18"/>
  <c r="S19" i="18" s="1"/>
  <c r="P87" i="18"/>
  <c r="S87" i="18" s="1"/>
  <c r="AI87" i="18" s="1"/>
  <c r="P12" i="18"/>
  <c r="S12" i="18" s="1"/>
  <c r="P92" i="18"/>
  <c r="S92" i="18" s="1"/>
  <c r="AI92" i="18" s="1"/>
  <c r="P93" i="18"/>
  <c r="S93" i="18" s="1"/>
  <c r="AI93" i="18" s="1"/>
  <c r="P95" i="18"/>
  <c r="S95" i="18" s="1"/>
  <c r="AI95" i="18" s="1"/>
  <c r="P23" i="18"/>
  <c r="S23" i="18" s="1"/>
  <c r="P16" i="18"/>
  <c r="S16" i="18" s="1"/>
  <c r="P26" i="18"/>
  <c r="S26" i="18" s="1"/>
  <c r="P13" i="18"/>
  <c r="S13" i="18" s="1"/>
  <c r="P21" i="18"/>
  <c r="S21" i="18" s="1"/>
  <c r="P104" i="18"/>
  <c r="S104" i="18" s="1"/>
  <c r="AI104" i="18" s="1"/>
  <c r="P15" i="18"/>
  <c r="S15" i="18" s="1"/>
  <c r="P88" i="18"/>
  <c r="S88" i="18" s="1"/>
  <c r="P108" i="18"/>
  <c r="S108" i="18" s="1"/>
  <c r="AI108" i="18" s="1"/>
  <c r="P111" i="18"/>
  <c r="S111" i="18" s="1"/>
  <c r="AI111" i="18" s="1"/>
  <c r="P112" i="18"/>
  <c r="S112" i="18" s="1"/>
  <c r="AI112" i="18" s="1"/>
  <c r="P114" i="18"/>
  <c r="S114" i="18" s="1"/>
  <c r="AI114" i="18" s="1"/>
  <c r="P17" i="18"/>
  <c r="S17" i="18" s="1"/>
  <c r="P28" i="18"/>
  <c r="S28" i="18" s="1"/>
  <c r="P62" i="18"/>
  <c r="S62" i="18" s="1"/>
  <c r="P81" i="18"/>
  <c r="S81" i="18" s="1"/>
  <c r="P25" i="18"/>
  <c r="S25" i="18" s="1"/>
  <c r="P121" i="18"/>
  <c r="S121" i="18" s="1"/>
  <c r="AI121" i="18" s="1"/>
  <c r="P30" i="18"/>
  <c r="S30" i="18" s="1"/>
  <c r="P126" i="18"/>
  <c r="S126" i="18" s="1"/>
  <c r="AI126" i="18" s="1"/>
  <c r="P68" i="18"/>
  <c r="S68" i="18" s="1"/>
  <c r="P129" i="18"/>
  <c r="S129" i="18" s="1"/>
  <c r="AI129" i="18" s="1"/>
  <c r="P61" i="18"/>
  <c r="S61" i="18" s="1"/>
  <c r="P31" i="18"/>
  <c r="S31" i="18" s="1"/>
  <c r="P56" i="18"/>
  <c r="S56" i="18" s="1"/>
  <c r="P27" i="18"/>
  <c r="S27" i="18" s="1"/>
  <c r="P44" i="18"/>
  <c r="S44" i="18" s="1"/>
  <c r="P20" i="18"/>
  <c r="S20" i="18" s="1"/>
  <c r="P136" i="18"/>
  <c r="S136" i="18" s="1"/>
  <c r="P85" i="18"/>
  <c r="S85" i="18" s="1"/>
  <c r="P139" i="18"/>
  <c r="S139" i="18" s="1"/>
  <c r="AI139" i="18" s="1"/>
  <c r="P18" i="18"/>
  <c r="S18" i="18" s="1"/>
  <c r="P143" i="18"/>
  <c r="S143" i="18" s="1"/>
  <c r="AI143" i="18" s="1"/>
  <c r="P144" i="18"/>
  <c r="S144" i="18" s="1"/>
  <c r="AI144" i="18" s="1"/>
  <c r="P145" i="18"/>
  <c r="S145" i="18" s="1"/>
  <c r="AI145" i="18" s="1"/>
  <c r="P22" i="18"/>
  <c r="S22" i="18" s="1"/>
  <c r="P90" i="18"/>
  <c r="S90" i="18" s="1"/>
  <c r="P151" i="18"/>
  <c r="S151" i="18" s="1"/>
  <c r="AI151" i="18" s="1"/>
  <c r="P154" i="18"/>
  <c r="S154" i="18" s="1"/>
  <c r="AI154" i="18" s="1"/>
  <c r="P155" i="18"/>
  <c r="S155" i="18" s="1"/>
  <c r="AI155" i="18" s="1"/>
  <c r="P124" i="18"/>
  <c r="S124" i="18" s="1"/>
  <c r="P157" i="18"/>
  <c r="S157" i="18" s="1"/>
  <c r="AI157" i="18" s="1"/>
  <c r="P159" i="18"/>
  <c r="S159" i="18" s="1"/>
  <c r="AI159" i="18" s="1"/>
  <c r="P32" i="18"/>
  <c r="S32" i="18" s="1"/>
  <c r="P120" i="18"/>
  <c r="S120" i="18" s="1"/>
  <c r="P163" i="18"/>
  <c r="S163" i="18" s="1"/>
  <c r="AI163" i="18" s="1"/>
  <c r="P165" i="18"/>
  <c r="S165" i="18" s="1"/>
  <c r="AI165" i="18" s="1"/>
  <c r="P168" i="18"/>
  <c r="S168" i="18" s="1"/>
  <c r="AI168" i="18" s="1"/>
  <c r="P97" i="18"/>
  <c r="S97" i="18" s="1"/>
  <c r="P171" i="18"/>
  <c r="S171" i="18" s="1"/>
  <c r="AI171" i="18" s="1"/>
  <c r="P173" i="18"/>
  <c r="S173" i="18" s="1"/>
  <c r="AI173" i="18" s="1"/>
  <c r="P175" i="18"/>
  <c r="S175" i="18" s="1"/>
  <c r="AI175" i="18" s="1"/>
  <c r="P42" i="18"/>
  <c r="S42" i="18" s="1"/>
  <c r="P180" i="18"/>
  <c r="S180" i="18" s="1"/>
  <c r="AI180" i="18" s="1"/>
  <c r="P182" i="18"/>
  <c r="S182" i="18" s="1"/>
  <c r="AI182" i="18" s="1"/>
  <c r="P183" i="18"/>
  <c r="S183" i="18" s="1"/>
  <c r="AI183" i="18" s="1"/>
  <c r="P148" i="18"/>
  <c r="S148" i="18" s="1"/>
  <c r="P187" i="18"/>
  <c r="S187" i="18" s="1"/>
  <c r="AI187" i="18" s="1"/>
  <c r="P176" i="18"/>
  <c r="S176" i="18" s="1"/>
  <c r="P191" i="18"/>
  <c r="S191" i="18" s="1"/>
  <c r="AI191" i="18" s="1"/>
  <c r="P192" i="18"/>
  <c r="S192" i="18" s="1"/>
  <c r="AI192" i="18" s="1"/>
  <c r="P8" i="18"/>
  <c r="S8" i="18" s="1"/>
  <c r="AM10" i="19" l="1"/>
  <c r="AM130" i="19"/>
  <c r="AM11" i="19"/>
  <c r="AM22" i="19"/>
  <c r="AM25" i="19"/>
  <c r="AM32" i="19"/>
  <c r="AM41" i="19"/>
  <c r="AM154" i="19"/>
  <c r="AM91" i="19"/>
  <c r="AM18" i="19"/>
  <c r="AM26" i="19"/>
  <c r="AM42" i="19"/>
  <c r="AM84" i="19"/>
  <c r="AM6" i="19"/>
  <c r="AM14" i="19"/>
  <c r="AM17" i="19"/>
  <c r="AM44" i="19"/>
  <c r="AM63" i="19"/>
  <c r="AM93" i="19"/>
  <c r="AM100" i="19"/>
  <c r="AI20" i="18"/>
  <c r="AI77" i="18"/>
  <c r="AI44" i="18"/>
  <c r="AI62" i="18"/>
  <c r="AI19" i="18"/>
  <c r="AI22" i="18"/>
  <c r="AI27" i="18"/>
  <c r="AI198" i="18"/>
  <c r="AI16" i="18"/>
  <c r="AI11" i="18"/>
  <c r="AI13" i="18"/>
  <c r="AI120" i="18"/>
  <c r="AI124" i="18"/>
  <c r="AI136" i="18"/>
  <c r="AI56" i="18"/>
  <c r="AI68" i="18"/>
  <c r="AI23" i="18"/>
  <c r="AI41" i="18"/>
  <c r="AI85" i="18"/>
  <c r="AI28" i="18"/>
  <c r="AI42" i="18"/>
  <c r="AI90" i="18"/>
  <c r="AI25" i="18"/>
  <c r="AI17" i="18"/>
  <c r="AI21" i="18"/>
  <c r="AI12" i="18"/>
  <c r="AI24" i="18"/>
  <c r="AI15" i="18"/>
  <c r="AI32" i="18"/>
  <c r="AM8" i="19"/>
  <c r="AM13" i="19"/>
  <c r="AM16" i="19"/>
  <c r="AM19" i="19"/>
  <c r="AM7" i="19"/>
  <c r="AM21" i="19"/>
  <c r="AM31" i="19"/>
  <c r="AM9" i="19"/>
  <c r="AM12" i="19"/>
  <c r="AM23" i="19"/>
  <c r="AM65" i="19"/>
  <c r="AM71" i="19"/>
  <c r="AM126" i="19"/>
  <c r="AM185" i="19"/>
  <c r="AM59" i="19"/>
  <c r="AM88" i="19"/>
  <c r="AI18" i="18"/>
  <c r="AI14" i="18"/>
  <c r="AI61" i="18"/>
  <c r="AI8" i="18"/>
  <c r="AI9" i="18"/>
  <c r="AI97" i="18"/>
  <c r="AI10" i="18"/>
  <c r="AI7" i="18"/>
  <c r="AI31" i="18"/>
  <c r="AI81" i="18"/>
  <c r="AI88" i="18"/>
  <c r="AI60" i="18"/>
  <c r="AI6" i="18"/>
  <c r="AI176" i="18"/>
  <c r="AI30" i="18"/>
  <c r="AI26" i="18"/>
  <c r="AH148" i="18"/>
  <c r="AI148" i="18" s="1"/>
  <c r="AH91" i="18"/>
  <c r="AI91" i="18" s="1"/>
</calcChain>
</file>

<file path=xl/sharedStrings.xml><?xml version="1.0" encoding="utf-8"?>
<sst xmlns="http://schemas.openxmlformats.org/spreadsheetml/2006/main" count="2410" uniqueCount="307">
  <si>
    <t>Разряд</t>
  </si>
  <si>
    <t>ТУР 2</t>
  </si>
  <si>
    <t>ИТОГИ</t>
  </si>
  <si>
    <t>В</t>
  </si>
  <si>
    <t>А</t>
  </si>
  <si>
    <t>Б</t>
  </si>
  <si>
    <t>кмс</t>
  </si>
  <si>
    <t>Сектор</t>
  </si>
  <si>
    <t>Зона</t>
  </si>
  <si>
    <t>Вес 1 тур</t>
  </si>
  <si>
    <t>Место лично</t>
  </si>
  <si>
    <t>Вес 2 тур</t>
  </si>
  <si>
    <t>Сумма баллов лично</t>
  </si>
  <si>
    <t>Сумма мест лично</t>
  </si>
  <si>
    <t>ТУР 1</t>
  </si>
  <si>
    <t>в</t>
  </si>
  <si>
    <t>КМС</t>
  </si>
  <si>
    <t>мсмк</t>
  </si>
  <si>
    <t>Рейтинг соревнования</t>
  </si>
  <si>
    <t>За призовое место</t>
  </si>
  <si>
    <t>Коэфф. Соревнования</t>
  </si>
  <si>
    <t>МСМК</t>
  </si>
  <si>
    <t>Нагурский Дмитрий Сергеевич</t>
  </si>
  <si>
    <t>Горелов Павел Николаевич</t>
  </si>
  <si>
    <t>Сипцов Юрий Анатольевич</t>
  </si>
  <si>
    <t>Павлищев Владимир Владиславович</t>
  </si>
  <si>
    <t>Ивахненко Александр Георгиевич</t>
  </si>
  <si>
    <t>Новиков Александр Сергеевич</t>
  </si>
  <si>
    <t>Колганов Виталий Владимирович</t>
  </si>
  <si>
    <t>Пузанов Сергей Александрович</t>
  </si>
  <si>
    <t>Левагин Александр Сергеевич</t>
  </si>
  <si>
    <t>Захаров Кирилл Александрович</t>
  </si>
  <si>
    <t>Молодцов Олег Игоревич</t>
  </si>
  <si>
    <t>Симкович Алексей Владимирович</t>
  </si>
  <si>
    <t>Посланчик Станислав Юрьевич</t>
  </si>
  <si>
    <t>Фрасенюк Иван Сергеевич</t>
  </si>
  <si>
    <t>Пялкин Андрей Владимирович</t>
  </si>
  <si>
    <t>Фандо Павел Игоревич</t>
  </si>
  <si>
    <t>Смирнов Игорь Игоревич</t>
  </si>
  <si>
    <t>Языков Андрей Александрович</t>
  </si>
  <si>
    <t>Узелков Александр Сергеевич</t>
  </si>
  <si>
    <t>Ромашин Алексей Дмитриевич</t>
  </si>
  <si>
    <t>Середюк Игорь Александрович</t>
  </si>
  <si>
    <t>Краев Андрей Александрович</t>
  </si>
  <si>
    <t>Санжапов Дамир Рафикович</t>
  </si>
  <si>
    <t>Гудков Александр Анатольевич</t>
  </si>
  <si>
    <t>Чернышков Сергей Юрьевич</t>
  </si>
  <si>
    <t>Девяткин Андрей Александрович</t>
  </si>
  <si>
    <t>Ночка Олег Валерьевич</t>
  </si>
  <si>
    <t>Федоров Сергей Владимирович</t>
  </si>
  <si>
    <t>Квициния Олег Леонидович</t>
  </si>
  <si>
    <t>Потапов Игорь Иванович</t>
  </si>
  <si>
    <t>Шаматульский Павел Петрович</t>
  </si>
  <si>
    <t>Бутурлакин Сергей Иванович</t>
  </si>
  <si>
    <t>Холин Дмитрий Валерьевич</t>
  </si>
  <si>
    <t>Дунаев Михаил Васильевич</t>
  </si>
  <si>
    <t>Пинтелин Дмитрий Александрович</t>
  </si>
  <si>
    <t>Зубцов Владислав Викторович</t>
  </si>
  <si>
    <t>Ефимов Евгений Анатольевич</t>
  </si>
  <si>
    <t>Камерилов Геннадий Евгеньевич</t>
  </si>
  <si>
    <t>Тургумбаев Тимур Маратович</t>
  </si>
  <si>
    <t>Клочков Павел Юрьевич</t>
  </si>
  <si>
    <t>Крючков Степан Михайлович</t>
  </si>
  <si>
    <t>Галашев Александр Юрьевич</t>
  </si>
  <si>
    <t>Орлов Сергей Викторович</t>
  </si>
  <si>
    <t>Федотов Антон Александрович</t>
  </si>
  <si>
    <t>МС</t>
  </si>
  <si>
    <t>Д</t>
  </si>
  <si>
    <t>Г</t>
  </si>
  <si>
    <t>д</t>
  </si>
  <si>
    <t>мс</t>
  </si>
  <si>
    <t>г</t>
  </si>
  <si>
    <t>Борисов Вячеслав Валентинович</t>
  </si>
  <si>
    <t>КОМАНДА</t>
  </si>
  <si>
    <t>ФИО СПОРТСМЕНА</t>
  </si>
  <si>
    <t>Санкт-Петербург 2</t>
  </si>
  <si>
    <t>Иванов-Анохов Николай Александрович</t>
  </si>
  <si>
    <t>Республика Крым</t>
  </si>
  <si>
    <t>Гуков Евгений Владимирович</t>
  </si>
  <si>
    <t>Республика Адыгея</t>
  </si>
  <si>
    <t>Москва 1</t>
  </si>
  <si>
    <t>Шевченко Иван Вячеславович</t>
  </si>
  <si>
    <t>Москва 2</t>
  </si>
  <si>
    <t>Нитиевский Александр Викторович</t>
  </si>
  <si>
    <t>Сологуб Максим Викторович</t>
  </si>
  <si>
    <t>Сухоруков Александр Сергеевич</t>
  </si>
  <si>
    <t>Рязанская область</t>
  </si>
  <si>
    <t>Ковалев Артем Геннадьевич</t>
  </si>
  <si>
    <t>Краснодарский край 1</t>
  </si>
  <si>
    <t>Правоторов Александр Александрович</t>
  </si>
  <si>
    <t>Ставропольский край 1</t>
  </si>
  <si>
    <t>Лобжанидзе Дмитрий Германович</t>
  </si>
  <si>
    <t>Воронежская область</t>
  </si>
  <si>
    <t>Лапушинский Михаил Иванович</t>
  </si>
  <si>
    <t>Першин Никита Вячеславович</t>
  </si>
  <si>
    <t>Баско Евгений Владимирович</t>
  </si>
  <si>
    <t>Пражновских Георгий Дмитриевич</t>
  </si>
  <si>
    <t>Л/з (Свердловская область)</t>
  </si>
  <si>
    <t>Москва 3</t>
  </si>
  <si>
    <t>Дунаев Александр Александрович</t>
  </si>
  <si>
    <t>Белокреницкий Андрей Александрович</t>
  </si>
  <si>
    <t>Волгоградская область</t>
  </si>
  <si>
    <t>Колосов Сергей Владимирович</t>
  </si>
  <si>
    <t>Л/з (Вологодская область)</t>
  </si>
  <si>
    <t>Бурдов Александр Игоревич</t>
  </si>
  <si>
    <t>Санкт-Петербург 1</t>
  </si>
  <si>
    <t>Паляница Петр Дмитриевич</t>
  </si>
  <si>
    <t>Ростовская область</t>
  </si>
  <si>
    <t>Попов Дмитрий Георгиевич</t>
  </si>
  <si>
    <t>Прудников Александр Сергеевич</t>
  </si>
  <si>
    <t>Гудков Федор Васильевич</t>
  </si>
  <si>
    <t>Бурдов Роман Игоревич</t>
  </si>
  <si>
    <t>Алексеев Сергей Александрович</t>
  </si>
  <si>
    <t>Яковлев Иван Григорьевич</t>
  </si>
  <si>
    <t>Минаев Дмитрий Иванович</t>
  </si>
  <si>
    <t>Вениченко Алексей Юрьевич</t>
  </si>
  <si>
    <t>Кочарян Геворг Гукасович</t>
  </si>
  <si>
    <t>Гуляев Андрей Владимирович</t>
  </si>
  <si>
    <t>Оноприенко Денис Анатольевич</t>
  </si>
  <si>
    <t>Ставропольский край 2</t>
  </si>
  <si>
    <t>Хлистун Юрий Николаевич</t>
  </si>
  <si>
    <t>Захаров Леонид Игоревич</t>
  </si>
  <si>
    <t>Морозов Юрий Михайлович</t>
  </si>
  <si>
    <t>Алфимов Олег Юрьевич</t>
  </si>
  <si>
    <t>Ставролольский край 1</t>
  </si>
  <si>
    <t>Салуи Алексей Валерьевич</t>
  </si>
  <si>
    <t>Олешко Иван Владимирович</t>
  </si>
  <si>
    <t>Л/з (Калужская область)</t>
  </si>
  <si>
    <t>Басов Юрий Вениаминович</t>
  </si>
  <si>
    <t>Краснодарский край 2</t>
  </si>
  <si>
    <t>Абаев Олег Сталбекович</t>
  </si>
  <si>
    <t>Л/з (Нижегородская область)</t>
  </si>
  <si>
    <t>Бут-Гусаим Михаил Алексеевич</t>
  </si>
  <si>
    <t>Роман Василий Владимирович</t>
  </si>
  <si>
    <t>Файфолык Владимир Олегович</t>
  </si>
  <si>
    <t>Воронцов Иван Владимирович</t>
  </si>
  <si>
    <t>Мандрик Олег Юрьевич</t>
  </si>
  <si>
    <t>Тенн Эрнест Рудольфович</t>
  </si>
  <si>
    <t>Бондарев Олег Николаевич</t>
  </si>
  <si>
    <t>Руденко Александр Александрович</t>
  </si>
  <si>
    <t>Скоумаль Алексей Владимирович</t>
  </si>
  <si>
    <t>Ткаченко Александр Витальевич</t>
  </si>
  <si>
    <t>Бойко Павел Петрович</t>
  </si>
  <si>
    <t>Аликов Павел Евгеньевич</t>
  </si>
  <si>
    <t>Кушнир Сергей Александрович</t>
  </si>
  <si>
    <t>Солин Борис Николаевич</t>
  </si>
  <si>
    <t>Блохин Александр Анатольевич</t>
  </si>
  <si>
    <t>Васильченко Алексей Викторович</t>
  </si>
  <si>
    <t>Погожев Алексей Сергеевич</t>
  </si>
  <si>
    <t>Туляков Александр Александрович</t>
  </si>
  <si>
    <t>Бочаров Макисм Вячеславович</t>
  </si>
  <si>
    <t>Демидов Игорь Николаевич</t>
  </si>
  <si>
    <t>Левин Руслан Дмитриевич</t>
  </si>
  <si>
    <t>Шкрядо Александр Николаевич</t>
  </si>
  <si>
    <t>Кособрюхов Дмитрий Александрович</t>
  </si>
  <si>
    <t>Нежлукченко Олег Юрьевич</t>
  </si>
  <si>
    <t>Иконников Семен Михайлович</t>
  </si>
  <si>
    <t>Москва - 4</t>
  </si>
  <si>
    <t>Липецкая область</t>
  </si>
  <si>
    <t>Самарская область</t>
  </si>
  <si>
    <t>Тульская область - 2</t>
  </si>
  <si>
    <t>Москва - 2</t>
  </si>
  <si>
    <t>Москва - 3</t>
  </si>
  <si>
    <t>Брянская область</t>
  </si>
  <si>
    <t>Вологодская область</t>
  </si>
  <si>
    <t>Белгородская область</t>
  </si>
  <si>
    <t>Калужская область - 2</t>
  </si>
  <si>
    <t>Тамбовская область</t>
  </si>
  <si>
    <t>Республика Татарстан</t>
  </si>
  <si>
    <t>Санкт-Петербург - 2</t>
  </si>
  <si>
    <t>ПРОТОКОЛ технических результатов с рейтингом
КУБОК РОССИИ
СОРЕВНОВАНИЯ ПО ЛОВЛЕ ДОННОЙ УДОЧКОЙ -командные соревнования (мужчины, женщины),
СОРЕВНОВАНИЯ ПО ЛОВЛЕ ДОННОЙ УДОЧКОЙ -личные соревнования (мужчины, женщины),
06.-10.05.2021 г
 г ВОРОНЕЖ, ВОРОНЕЖСКОЕ ВОДОХРАГИЛИЩЕ
Личный зачет</t>
  </si>
  <si>
    <t>ПРОТОКОЛ технических результатов с рейтингом
ЧЕМПИОНАТ РОССИИ
СОРЕВНОВАНИЯ ПО ЛОВЛЕ ДОННОЙ УДОЧКОЙ -командные соревнования (мужчины, женщины),
СОРЕВНОВАНИЯ ПО ЛОВЛЕ ДОННОЙ УДОЧКОЙ -личные соревнования (мужчины, женщины),
25.-29.08.2021 г
 КРАСОДАРСКИЙ КРАЙ, КРЫМСКИЙ РАЙОН, Г. КРЫМСК
Личный зачет</t>
  </si>
  <si>
    <t>Нестеров Артем Александрович </t>
  </si>
  <si>
    <t>Ярцев Антон Вячеславович </t>
  </si>
  <si>
    <t>Камерилов Юрий Евгеньевич</t>
  </si>
  <si>
    <t>Зиновкин Роман Андреевич</t>
  </si>
  <si>
    <t>Смольянов Сергей Александрович</t>
  </si>
  <si>
    <t>Лобжанидзе Димитрий Германович </t>
  </si>
  <si>
    <t>Мартынов Сергей  Васильевич </t>
  </si>
  <si>
    <t>Зияитдинов Артур Файзуллович</t>
  </si>
  <si>
    <t>Воронков Андрей Вячеславович </t>
  </si>
  <si>
    <t>Васильев Юрий Владимирович </t>
  </si>
  <si>
    <t>Руденко Александр Александрович </t>
  </si>
  <si>
    <t>Орлов Василий Викторович</t>
  </si>
  <si>
    <t>Кузин Иван Александрович </t>
  </si>
  <si>
    <t>Маевский Анатолий Александрович </t>
  </si>
  <si>
    <t>Думчев Андрей Викторвич</t>
  </si>
  <si>
    <t>Никулочкин Максим Сергеевич</t>
  </si>
  <si>
    <t>Першин Никита Вячеславович </t>
  </si>
  <si>
    <t>Зотов Максим Юрьевич</t>
  </si>
  <si>
    <t>Алымов Евгений Иванович</t>
  </si>
  <si>
    <t>Лисицын Николай Юрьевич</t>
  </si>
  <si>
    <t>Уланов Александр Сергеевич </t>
  </si>
  <si>
    <t>Львов Андрей Игоревич </t>
  </si>
  <si>
    <t>Шомин Владимир Юрьевич</t>
  </si>
  <si>
    <t>Носков Вадим Николаевич</t>
  </si>
  <si>
    <t>Дегтярев Александр Геннадьевич</t>
  </si>
  <si>
    <t>Зунузин Александр Вячеславович </t>
  </si>
  <si>
    <t>Киселев Сергей Анатольевич</t>
  </si>
  <si>
    <t>Рябинин Клим Олегович</t>
  </si>
  <si>
    <t>Крекнин Никита Юрьевич</t>
  </si>
  <si>
    <t>Яшин Сергей Владимирович</t>
  </si>
  <si>
    <t>Тимошин Антон Витальевич</t>
  </si>
  <si>
    <t>Суханов Максим Александрович </t>
  </si>
  <si>
    <t>Трубникова Татьяна Александровна</t>
  </si>
  <si>
    <t>Нужин Николай Евгеньевич</t>
  </si>
  <si>
    <t>Лапшов Роман Викторович </t>
  </si>
  <si>
    <t>Альмяшев Евгений Дмитриевич</t>
  </si>
  <si>
    <t>Сажин Максим Александрович</t>
  </si>
  <si>
    <t>Аглицкий Александр Геннадьевич</t>
  </si>
  <si>
    <t>Мартыненко Виктор Алексеевич</t>
  </si>
  <si>
    <t>Белас Павел Валерьевич</t>
  </si>
  <si>
    <t>Сапронов Олег Валерьевич</t>
  </si>
  <si>
    <t>Руднев Александр Александрович</t>
  </si>
  <si>
    <t>Мельдер Артем Викторович</t>
  </si>
  <si>
    <t>Лешуков Иван Александрович</t>
  </si>
  <si>
    <t>Гебель Сергей Сергеевич </t>
  </si>
  <si>
    <t>Жуков Дмитрий Валерьевич</t>
  </si>
  <si>
    <t>Мандрик Олег Николаевич</t>
  </si>
  <si>
    <t>Гудков Федор Васильевич </t>
  </si>
  <si>
    <t>Чирикин Вечеслав Александрович</t>
  </si>
  <si>
    <t>Новиков Олег Борисович</t>
  </si>
  <si>
    <t>Шереметьев Артем Олегович</t>
  </si>
  <si>
    <t>Угай Андрей Георгиевич</t>
  </si>
  <si>
    <t>Клабуков Максим Сергеевич</t>
  </si>
  <si>
    <t>Земсков Валерий Михайлович</t>
  </si>
  <si>
    <t>Захаров Леонид Игоревич </t>
  </si>
  <si>
    <t>Репин Дмитрий Николаевич</t>
  </si>
  <si>
    <t>Параскевиди Александр Викторович</t>
  </si>
  <si>
    <t>Васильев Александр Валентинович </t>
  </si>
  <si>
    <t>Алтухов Иван Геннадьевич </t>
  </si>
  <si>
    <t>Богданов Даниил Олегович</t>
  </si>
  <si>
    <t>Жигарев Иван Николаевич</t>
  </si>
  <si>
    <t>Чернев Антон Павлович</t>
  </si>
  <si>
    <t>Балакирев Алексей Николаевич</t>
  </si>
  <si>
    <t>Торубаров Дмитрий Вячеславович</t>
  </si>
  <si>
    <t>Владимирцев Алексей Сергеевич</t>
  </si>
  <si>
    <t>Бут-Гусаим Михаил Александрович</t>
  </si>
  <si>
    <t>Семенов Андрей Михайлович</t>
  </si>
  <si>
    <t>Лаврентьев Александр Владиславович </t>
  </si>
  <si>
    <t>Недовесов Максим Олегович</t>
  </si>
  <si>
    <t>Гатилов Александр Геннадьевич</t>
  </si>
  <si>
    <t>Апиков Павел Евгеньевич</t>
  </si>
  <si>
    <t>Галеев Дмитрий Ильдарович</t>
  </si>
  <si>
    <t>Васильев Игорь Витальевич </t>
  </si>
  <si>
    <t>Романов Андрей Николаевич </t>
  </si>
  <si>
    <t>Летов Артем Вячеславович</t>
  </si>
  <si>
    <t>Косенков Сергей Викторович</t>
  </si>
  <si>
    <t>Бочкарев Артем Сергеевич</t>
  </si>
  <si>
    <t>Гончаров Алексей Евгеньевич </t>
  </si>
  <si>
    <t>Письменный Сергей Алексеевич</t>
  </si>
  <si>
    <t>Пещёркин Александр Анатольевич</t>
  </si>
  <si>
    <t>Чащин Павел Александрович</t>
  </si>
  <si>
    <t>Трусов Сергей Владимирович</t>
  </si>
  <si>
    <t>Сейтназарова Светлана Маратовна</t>
  </si>
  <si>
    <t>Петров Дмитрий Васильевич</t>
  </si>
  <si>
    <t>Морев Максим Владимирович</t>
  </si>
  <si>
    <t>Ноздрюхин Александр Владимирович</t>
  </si>
  <si>
    <t>Сопин Борис Николаевич</t>
  </si>
  <si>
    <t>Перетокина Ольга Владимировна</t>
  </si>
  <si>
    <t>Татаринов Евгений Евгеньевич</t>
  </si>
  <si>
    <t>Юрченко Сергей Александрович</t>
  </si>
  <si>
    <t>Меркулов Александр Юрьевич</t>
  </si>
  <si>
    <t>Булгаков Владимир Владимирович</t>
  </si>
  <si>
    <t>Мосин Александр Николаевич</t>
  </si>
  <si>
    <t>Захаренко Алексей Михайлович</t>
  </si>
  <si>
    <t>Казаков Михаил Сергеевич</t>
  </si>
  <si>
    <t>Ильин Дмитрий Николаевич </t>
  </si>
  <si>
    <t>Семенов Максим Васильевич</t>
  </si>
  <si>
    <t>Санкт-Петербург - 1</t>
  </si>
  <si>
    <t>Москва - 5</t>
  </si>
  <si>
    <t>Москва - 1</t>
  </si>
  <si>
    <t>Воронежская область - 2</t>
  </si>
  <si>
    <t>Воронежская область - 1</t>
  </si>
  <si>
    <t>Нижегородская область</t>
  </si>
  <si>
    <t>Челябинская область</t>
  </si>
  <si>
    <t>Чувашская Республика</t>
  </si>
  <si>
    <t>Тульская область - 1</t>
  </si>
  <si>
    <t>Ульяновская область</t>
  </si>
  <si>
    <t>Свердловская область</t>
  </si>
  <si>
    <t>Курская область</t>
  </si>
  <si>
    <t>Орловская область</t>
  </si>
  <si>
    <t>Калужская область - 1</t>
  </si>
  <si>
    <t>Владимирская область</t>
  </si>
  <si>
    <t>1 (5)</t>
  </si>
  <si>
    <t>5.5 (2)</t>
  </si>
  <si>
    <t>5 (11)</t>
  </si>
  <si>
    <t>13 (13)</t>
  </si>
  <si>
    <t>14 (14)</t>
  </si>
  <si>
    <t>14 (13)</t>
  </si>
  <si>
    <t>14 (15)</t>
  </si>
  <si>
    <t>16 (15)</t>
  </si>
  <si>
    <t>15 (15)</t>
  </si>
  <si>
    <t>искл (155)</t>
  </si>
  <si>
    <t>искл (156)</t>
  </si>
  <si>
    <t>искл (157)</t>
  </si>
  <si>
    <t>зона</t>
  </si>
  <si>
    <t>сектор</t>
  </si>
  <si>
    <t>Рейтинг итог КР и ЧР 2021</t>
  </si>
  <si>
    <t>Место а рейтинге 2021 год</t>
  </si>
  <si>
    <t>Рейтинг итог ЧР</t>
  </si>
  <si>
    <t>Рейтинг итог КР</t>
  </si>
  <si>
    <t xml:space="preserve">ТУР 1 </t>
  </si>
  <si>
    <t>ПРОТОКОЛ технических результатов с рейтингом
ЧЕМПИОНАТ РОССИИ
СОРЕВНОВАНИЯ ПО ЛОВЛЕ ДОННОЙ УДОЧКОЙ -командные соревнования (мужчины, женщины),
СОРЕВНОВАНИЯ ПО ЛОВЛЕ ДОННОЙ УДОЧКОЙ -личные соревнования (мужчины, женщины),
25.-29.08.2021 г
 КРАСНОДАРСКИЙ КРАЙ, КРЫМСКИЙ РАЙОН, Г. КРЫМСК
Личный зачет</t>
  </si>
  <si>
    <t>ПРОТОКОЛ технических результатов с рейтингом
КУБОК РОССИИ
СОРЕВНОВАНИЯ ПО ЛОВЛЕ ДОННОЙ УДОЧКОЙ -командные соревнования (мужчины, женщины),
СОРЕВНОВАНИЯ ПО ЛОВЛЕ ДОННОЙ УДОЧКОЙ -личные соревнования (мужчины, женщины),
06.-10.05.2021 г
 г ВОРОНЕЖ, ВОРОНЕЖСКОЕ ВОДОХРАНИЛИЩЕ
Личный зачет</t>
  </si>
  <si>
    <t>Место в рейтинге 2021 год</t>
  </si>
  <si>
    <t>РЕЙТИНГ СПОРСМЕНОВ ПО ВСЕРОССИЙСКИМ СОРЕВНОВАНИЯМ ПО ЛОВЛЕ ДОННОЙ УДОЧКОЙ
Личный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</si>
</sst>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Bahnschrift SemiLight Condensed"/>
      <family val="2"/>
      <charset val="204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10"/>
      <name val="Bahnschrift Light"/>
      <family val="2"/>
      <charset val="204"/>
    </font>
    <font>
      <sz val="11"/>
      <name val="Bahnschrift Light"/>
      <family val="2"/>
      <charset val="204"/>
    </font>
    <font>
      <sz val="11"/>
      <color theme="1"/>
      <name val="Bahnschrift Light"/>
      <family val="2"/>
      <charset val="204"/>
    </font>
    <font>
      <sz val="9"/>
      <name val="Bahnschrift Light"/>
      <family val="2"/>
      <charset val="204"/>
    </font>
    <font>
      <sz val="9"/>
      <name val="Arial"/>
      <family val="2"/>
      <charset val="204"/>
    </font>
    <font>
      <sz val="12"/>
      <name val="Bahnschrift SemiLight Condensed"/>
      <family val="2"/>
      <charset val="204"/>
    </font>
    <font>
      <sz val="11"/>
      <name val="Bahnschrift SemiLight Condensed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ouble">
        <color auto="1"/>
      </right>
      <top/>
      <bottom style="dashed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ouble">
        <color auto="1"/>
      </left>
      <right style="dashed">
        <color auto="1"/>
      </right>
      <top/>
      <bottom/>
      <diagonal/>
    </border>
    <border>
      <left style="dashed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7">
    <xf numFmtId="0" fontId="0" fillId="0" borderId="0"/>
    <xf numFmtId="0" fontId="5" fillId="0" borderId="1"/>
    <xf numFmtId="0" fontId="6" fillId="0" borderId="1"/>
    <xf numFmtId="0" fontId="7" fillId="0" borderId="1"/>
    <xf numFmtId="0" fontId="4" fillId="0" borderId="1"/>
    <xf numFmtId="43" fontId="4" fillId="0" borderId="0" applyFont="0" applyFill="0" applyBorder="0" applyAlignment="0" applyProtection="0"/>
    <xf numFmtId="0" fontId="1" fillId="0" borderId="1"/>
  </cellStyleXfs>
  <cellXfs count="156">
    <xf numFmtId="0" fontId="0" fillId="0" borderId="0" xfId="0"/>
    <xf numFmtId="0" fontId="0" fillId="0" borderId="1" xfId="0" applyBorder="1"/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2" xfId="6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7" xfId="6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2" fontId="0" fillId="0" borderId="4" xfId="0" applyNumberFormat="1" applyBorder="1"/>
    <xf numFmtId="0" fontId="0" fillId="0" borderId="6" xfId="0" applyBorder="1"/>
    <xf numFmtId="2" fontId="0" fillId="0" borderId="7" xfId="0" applyNumberFormat="1" applyBorder="1"/>
    <xf numFmtId="0" fontId="0" fillId="0" borderId="8" xfId="0" applyBorder="1"/>
    <xf numFmtId="2" fontId="0" fillId="0" borderId="9" xfId="0" applyNumberFormat="1" applyBorder="1"/>
    <xf numFmtId="0" fontId="0" fillId="0" borderId="11" xfId="0" applyBorder="1"/>
    <xf numFmtId="0" fontId="9" fillId="0" borderId="2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2" xfId="6" applyFont="1" applyBorder="1" applyAlignment="1">
      <alignment horizontal="left" vertical="center"/>
    </xf>
    <xf numFmtId="0" fontId="10" fillId="0" borderId="3" xfId="6" applyFont="1" applyBorder="1" applyAlignment="1">
      <alignment horizontal="left" vertical="center"/>
    </xf>
    <xf numFmtId="0" fontId="10" fillId="0" borderId="3" xfId="6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0" fillId="0" borderId="22" xfId="0" applyNumberFormat="1" applyBorder="1"/>
    <xf numFmtId="0" fontId="0" fillId="0" borderId="23" xfId="0" applyBorder="1"/>
    <xf numFmtId="0" fontId="9" fillId="0" borderId="21" xfId="0" applyFont="1" applyBorder="1" applyAlignment="1">
      <alignment horizontal="left" vertical="top"/>
    </xf>
    <xf numFmtId="0" fontId="9" fillId="0" borderId="21" xfId="0" applyFont="1" applyBorder="1" applyAlignment="1">
      <alignment horizontal="center" vertical="center"/>
    </xf>
    <xf numFmtId="0" fontId="10" fillId="0" borderId="21" xfId="6" applyFont="1" applyBorder="1" applyAlignment="1">
      <alignment horizontal="left" vertical="center"/>
    </xf>
    <xf numFmtId="0" fontId="10" fillId="0" borderId="21" xfId="6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2" fontId="0" fillId="0" borderId="21" xfId="0" applyNumberFormat="1" applyBorder="1"/>
    <xf numFmtId="0" fontId="0" fillId="0" borderId="21" xfId="0" applyBorder="1"/>
    <xf numFmtId="0" fontId="9" fillId="0" borderId="34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9" fillId="0" borderId="34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0" fontId="10" fillId="0" borderId="34" xfId="6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34" xfId="6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top"/>
    </xf>
    <xf numFmtId="0" fontId="9" fillId="0" borderId="34" xfId="0" applyFont="1" applyFill="1" applyBorder="1" applyAlignment="1">
      <alignment horizontal="left" vertical="top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0" fontId="10" fillId="0" borderId="33" xfId="6" applyFont="1" applyBorder="1" applyAlignment="1">
      <alignment horizontal="left" vertical="center"/>
    </xf>
    <xf numFmtId="0" fontId="10" fillId="0" borderId="34" xfId="6" applyFont="1" applyBorder="1" applyAlignment="1">
      <alignment horizontal="left" vertical="center"/>
    </xf>
    <xf numFmtId="0" fontId="10" fillId="0" borderId="38" xfId="6" applyFont="1" applyBorder="1" applyAlignment="1">
      <alignment horizontal="left" vertical="center"/>
    </xf>
    <xf numFmtId="0" fontId="10" fillId="0" borderId="39" xfId="6" applyFont="1" applyBorder="1" applyAlignment="1">
      <alignment horizontal="left" vertical="center"/>
    </xf>
    <xf numFmtId="0" fontId="10" fillId="0" borderId="39" xfId="6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0" fillId="0" borderId="33" xfId="6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38" xfId="6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10" fillId="0" borderId="37" xfId="6" applyFont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10" fillId="0" borderId="40" xfId="6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top"/>
    </xf>
    <xf numFmtId="0" fontId="9" fillId="0" borderId="35" xfId="0" applyFont="1" applyBorder="1" applyAlignment="1">
      <alignment horizontal="left" vertical="top"/>
    </xf>
    <xf numFmtId="0" fontId="9" fillId="0" borderId="4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90" wrapText="1"/>
    </xf>
    <xf numFmtId="49" fontId="9" fillId="0" borderId="35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0" fontId="10" fillId="0" borderId="47" xfId="6" applyFont="1" applyBorder="1" applyAlignment="1">
      <alignment horizontal="center" vertical="center"/>
    </xf>
    <xf numFmtId="0" fontId="10" fillId="0" borderId="35" xfId="6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3" fontId="9" fillId="0" borderId="35" xfId="5" applyNumberFormat="1" applyFont="1" applyBorder="1" applyAlignment="1">
      <alignment horizontal="center" vertical="center"/>
    </xf>
    <xf numFmtId="43" fontId="9" fillId="0" borderId="34" xfId="5" applyNumberFormat="1" applyFont="1" applyBorder="1" applyAlignment="1">
      <alignment horizontal="center" vertical="center"/>
    </xf>
    <xf numFmtId="43" fontId="9" fillId="0" borderId="34" xfId="5" applyNumberFormat="1" applyFont="1" applyBorder="1" applyAlignment="1">
      <alignment horizontal="center" vertical="center" textRotation="90" wrapText="1"/>
    </xf>
    <xf numFmtId="43" fontId="9" fillId="0" borderId="39" xfId="5" applyNumberFormat="1" applyFont="1" applyBorder="1" applyAlignment="1">
      <alignment horizontal="center" vertical="center"/>
    </xf>
    <xf numFmtId="2" fontId="9" fillId="0" borderId="43" xfId="0" applyNumberFormat="1" applyFont="1" applyBorder="1"/>
    <xf numFmtId="0" fontId="9" fillId="0" borderId="43" xfId="0" applyFont="1" applyBorder="1"/>
    <xf numFmtId="2" fontId="9" fillId="0" borderId="44" xfId="0" applyNumberFormat="1" applyFont="1" applyBorder="1"/>
    <xf numFmtId="0" fontId="9" fillId="0" borderId="44" xfId="0" applyFont="1" applyBorder="1"/>
    <xf numFmtId="2" fontId="9" fillId="0" borderId="45" xfId="0" applyNumberFormat="1" applyFont="1" applyBorder="1"/>
    <xf numFmtId="0" fontId="9" fillId="0" borderId="45" xfId="0" applyFont="1" applyBorder="1"/>
    <xf numFmtId="0" fontId="9" fillId="0" borderId="0" xfId="0" applyFont="1"/>
    <xf numFmtId="0" fontId="8" fillId="0" borderId="1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textRotation="90"/>
    </xf>
    <xf numFmtId="0" fontId="12" fillId="0" borderId="50" xfId="0" applyFont="1" applyBorder="1" applyAlignment="1">
      <alignment horizontal="center" vertical="center" textRotation="90"/>
    </xf>
    <xf numFmtId="0" fontId="12" fillId="0" borderId="42" xfId="0" applyFont="1" applyBorder="1" applyAlignment="1">
      <alignment horizontal="center" vertical="center" textRotation="90"/>
    </xf>
    <xf numFmtId="0" fontId="11" fillId="0" borderId="3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textRotation="90" wrapText="1"/>
    </xf>
    <xf numFmtId="0" fontId="11" fillId="0" borderId="5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</cellXfs>
  <cellStyles count="7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4" xfId="3" xr:uid="{00000000-0005-0000-0000-000003000000}"/>
    <cellStyle name="Обычный 5" xfId="4" xr:uid="{00000000-0005-0000-0000-000004000000}"/>
    <cellStyle name="Обычный 6" xfId="6" xr:uid="{00000000-0005-0000-0000-000005000000}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N216"/>
  <sheetViews>
    <sheetView showGridLines="0" showRowColHeaders="0" zoomScale="80" zoomScaleNormal="80" workbookViewId="0">
      <selection activeCell="C3" sqref="C3:T3"/>
    </sheetView>
  </sheetViews>
  <sheetFormatPr defaultRowHeight="12.75" x14ac:dyDescent="0.2"/>
  <cols>
    <col min="1" max="1" width="3.140625" customWidth="1"/>
    <col min="2" max="2" width="4.28515625" customWidth="1"/>
    <col min="3" max="3" width="42.140625" customWidth="1"/>
    <col min="4" max="4" width="26" customWidth="1"/>
    <col min="5" max="5" width="4.7109375" customWidth="1"/>
    <col min="6" max="7" width="3" customWidth="1"/>
    <col min="8" max="8" width="7.85546875" customWidth="1"/>
    <col min="9" max="10" width="3" customWidth="1"/>
    <col min="11" max="11" width="5.42578125" customWidth="1"/>
    <col min="12" max="12" width="7.85546875" customWidth="1"/>
    <col min="13" max="13" width="8.140625" customWidth="1"/>
    <col min="14" max="14" width="7.140625" customWidth="1"/>
    <col min="15" max="15" width="5" customWidth="1"/>
    <col min="16" max="16" width="4.28515625" customWidth="1"/>
    <col min="17" max="17" width="7.7109375" customWidth="1"/>
    <col min="18" max="18" width="3.7109375" customWidth="1"/>
    <col min="19" max="19" width="4.140625" customWidth="1"/>
    <col min="20" max="20" width="7.7109375" customWidth="1"/>
    <col min="21" max="21" width="37.85546875" customWidth="1"/>
    <col min="22" max="22" width="27.28515625" customWidth="1"/>
    <col min="23" max="23" width="8.140625" customWidth="1"/>
    <col min="24" max="24" width="3.28515625" customWidth="1"/>
    <col min="25" max="25" width="3.42578125" customWidth="1"/>
    <col min="26" max="26" width="8.140625" customWidth="1"/>
    <col min="27" max="28" width="3.28515625" customWidth="1"/>
    <col min="29" max="29" width="6.28515625" customWidth="1"/>
    <col min="30" max="30" width="5.85546875" customWidth="1"/>
    <col min="31" max="31" width="4.7109375" customWidth="1"/>
    <col min="32" max="32" width="7.140625" customWidth="1"/>
    <col min="33" max="33" width="3.28515625" customWidth="1"/>
    <col min="34" max="34" width="6.85546875" customWidth="1"/>
    <col min="35" max="35" width="8.28515625" customWidth="1"/>
    <col min="36" max="36" width="3.28515625" customWidth="1"/>
    <col min="37" max="37" width="5.28515625" customWidth="1"/>
    <col min="38" max="38" width="8.28515625" customWidth="1"/>
  </cols>
  <sheetData>
    <row r="3" spans="2:40" ht="145.5" customHeight="1" thickBot="1" x14ac:dyDescent="0.25">
      <c r="C3" s="122" t="s">
        <v>171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 t="s">
        <v>170</v>
      </c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</row>
    <row r="4" spans="2:40" ht="15" customHeight="1" thickTop="1" x14ac:dyDescent="0.2">
      <c r="C4" s="124" t="s">
        <v>74</v>
      </c>
      <c r="D4" s="126" t="s">
        <v>73</v>
      </c>
      <c r="E4" s="128" t="s">
        <v>0</v>
      </c>
      <c r="F4" s="126" t="s">
        <v>14</v>
      </c>
      <c r="G4" s="126"/>
      <c r="H4" s="126"/>
      <c r="I4" s="126"/>
      <c r="J4" s="126" t="s">
        <v>1</v>
      </c>
      <c r="K4" s="126"/>
      <c r="L4" s="126"/>
      <c r="M4" s="126"/>
      <c r="N4" s="126" t="s">
        <v>2</v>
      </c>
      <c r="O4" s="126"/>
      <c r="P4" s="126"/>
      <c r="Q4" s="126"/>
      <c r="R4" s="126"/>
      <c r="S4" s="126"/>
      <c r="T4" s="130"/>
      <c r="U4" s="124" t="s">
        <v>74</v>
      </c>
      <c r="V4" s="126" t="s">
        <v>73</v>
      </c>
      <c r="W4" s="128" t="s">
        <v>0</v>
      </c>
      <c r="X4" s="126" t="s">
        <v>302</v>
      </c>
      <c r="Y4" s="126"/>
      <c r="Z4" s="126"/>
      <c r="AA4" s="126"/>
      <c r="AB4" s="126" t="s">
        <v>1</v>
      </c>
      <c r="AC4" s="126"/>
      <c r="AD4" s="126"/>
      <c r="AE4" s="131"/>
      <c r="AF4" s="126" t="s">
        <v>2</v>
      </c>
      <c r="AG4" s="126"/>
      <c r="AH4" s="126"/>
      <c r="AI4" s="126"/>
      <c r="AJ4" s="126"/>
      <c r="AK4" s="126"/>
      <c r="AL4" s="131"/>
      <c r="AM4" s="118" t="s">
        <v>298</v>
      </c>
      <c r="AN4" s="120" t="s">
        <v>299</v>
      </c>
    </row>
    <row r="5" spans="2:40" ht="130.5" thickBot="1" x14ac:dyDescent="0.25">
      <c r="C5" s="125"/>
      <c r="D5" s="127"/>
      <c r="E5" s="129"/>
      <c r="F5" s="2" t="s">
        <v>296</v>
      </c>
      <c r="G5" s="2" t="s">
        <v>297</v>
      </c>
      <c r="H5" s="2" t="s">
        <v>9</v>
      </c>
      <c r="I5" s="2" t="s">
        <v>10</v>
      </c>
      <c r="J5" s="2" t="s">
        <v>296</v>
      </c>
      <c r="K5" s="2" t="s">
        <v>297</v>
      </c>
      <c r="L5" s="2" t="s">
        <v>11</v>
      </c>
      <c r="M5" s="2" t="s">
        <v>10</v>
      </c>
      <c r="N5" s="2" t="s">
        <v>12</v>
      </c>
      <c r="O5" s="2" t="s">
        <v>13</v>
      </c>
      <c r="P5" s="2" t="s">
        <v>10</v>
      </c>
      <c r="Q5" s="2" t="s">
        <v>18</v>
      </c>
      <c r="R5" s="2" t="s">
        <v>19</v>
      </c>
      <c r="S5" s="2" t="s">
        <v>20</v>
      </c>
      <c r="T5" s="18" t="s">
        <v>300</v>
      </c>
      <c r="U5" s="125"/>
      <c r="V5" s="127"/>
      <c r="W5" s="129"/>
      <c r="X5" s="2" t="s">
        <v>7</v>
      </c>
      <c r="Y5" s="2" t="s">
        <v>8</v>
      </c>
      <c r="Z5" s="2" t="s">
        <v>9</v>
      </c>
      <c r="AA5" s="2" t="s">
        <v>10</v>
      </c>
      <c r="AB5" s="2" t="s">
        <v>7</v>
      </c>
      <c r="AC5" s="2" t="s">
        <v>8</v>
      </c>
      <c r="AD5" s="2" t="s">
        <v>11</v>
      </c>
      <c r="AE5" s="2" t="s">
        <v>10</v>
      </c>
      <c r="AF5" s="30" t="s">
        <v>12</v>
      </c>
      <c r="AG5" s="30" t="s">
        <v>13</v>
      </c>
      <c r="AH5" s="30" t="s">
        <v>10</v>
      </c>
      <c r="AI5" s="30" t="s">
        <v>18</v>
      </c>
      <c r="AJ5" s="30" t="s">
        <v>19</v>
      </c>
      <c r="AK5" s="30" t="s">
        <v>20</v>
      </c>
      <c r="AL5" s="31" t="s">
        <v>301</v>
      </c>
      <c r="AM5" s="119"/>
      <c r="AN5" s="121"/>
    </row>
    <row r="6" spans="2:40" ht="15" thickTop="1" x14ac:dyDescent="0.2">
      <c r="B6">
        <v>1</v>
      </c>
      <c r="C6" s="19" t="s">
        <v>25</v>
      </c>
      <c r="D6" s="16" t="s">
        <v>75</v>
      </c>
      <c r="E6" s="3" t="s">
        <v>70</v>
      </c>
      <c r="F6" s="10" t="s">
        <v>5</v>
      </c>
      <c r="G6" s="11">
        <v>2</v>
      </c>
      <c r="H6" s="12">
        <v>4630</v>
      </c>
      <c r="I6" s="11">
        <v>1</v>
      </c>
      <c r="J6" s="3" t="s">
        <v>4</v>
      </c>
      <c r="K6" s="11">
        <v>7</v>
      </c>
      <c r="L6" s="11">
        <v>4495</v>
      </c>
      <c r="M6" s="11">
        <v>2</v>
      </c>
      <c r="N6" s="12">
        <v>9125</v>
      </c>
      <c r="O6" s="11">
        <v>3</v>
      </c>
      <c r="P6" s="11">
        <v>2</v>
      </c>
      <c r="Q6" s="5">
        <f t="shared" ref="Q6:Q28" si="0">80-80*(P6-1)/(80-1)</f>
        <v>78.987341772151893</v>
      </c>
      <c r="R6" s="3">
        <v>4</v>
      </c>
      <c r="S6" s="3">
        <v>2</v>
      </c>
      <c r="T6" s="21">
        <f t="shared" ref="T6:T28" si="1">(Q6+R6)*S6</f>
        <v>165.97468354430379</v>
      </c>
      <c r="U6" s="26" t="s">
        <v>25</v>
      </c>
      <c r="V6" s="15" t="s">
        <v>169</v>
      </c>
      <c r="W6" s="4" t="s">
        <v>66</v>
      </c>
      <c r="X6" s="4" t="s">
        <v>68</v>
      </c>
      <c r="Y6" s="4">
        <v>15</v>
      </c>
      <c r="Z6" s="4">
        <v>3480</v>
      </c>
      <c r="AA6" s="4">
        <v>4</v>
      </c>
      <c r="AB6" s="4" t="s">
        <v>68</v>
      </c>
      <c r="AC6" s="4">
        <v>3</v>
      </c>
      <c r="AD6" s="4">
        <v>3880</v>
      </c>
      <c r="AE6" s="4">
        <v>3</v>
      </c>
      <c r="AF6" s="4">
        <v>7360</v>
      </c>
      <c r="AG6" s="4">
        <v>7</v>
      </c>
      <c r="AH6" s="4">
        <v>16</v>
      </c>
      <c r="AI6" s="5">
        <f t="shared" ref="AI6:AI47" si="2">157-157*(AH6-1)/(157-1)</f>
        <v>141.90384615384616</v>
      </c>
      <c r="AJ6" s="3"/>
      <c r="AK6" s="6">
        <v>1.5</v>
      </c>
      <c r="AL6" s="21">
        <f t="shared" ref="AL6:AL47" si="3">(AI6+AJ6)*AK6</f>
        <v>212.85576923076923</v>
      </c>
      <c r="AM6" s="32">
        <f t="shared" ref="AM6:AM47" si="4">T6+AL6</f>
        <v>378.83045277507301</v>
      </c>
      <c r="AN6" s="33">
        <v>1</v>
      </c>
    </row>
    <row r="7" spans="2:40" ht="14.25" x14ac:dyDescent="0.2">
      <c r="B7">
        <v>2</v>
      </c>
      <c r="C7" s="19" t="s">
        <v>30</v>
      </c>
      <c r="D7" s="16" t="s">
        <v>80</v>
      </c>
      <c r="E7" s="3" t="s">
        <v>6</v>
      </c>
      <c r="F7" s="10" t="s">
        <v>3</v>
      </c>
      <c r="G7" s="11">
        <v>10</v>
      </c>
      <c r="H7" s="12">
        <v>3085</v>
      </c>
      <c r="I7" s="11">
        <v>3</v>
      </c>
      <c r="J7" s="3" t="s">
        <v>5</v>
      </c>
      <c r="K7" s="11">
        <v>8</v>
      </c>
      <c r="L7" s="11">
        <v>4250</v>
      </c>
      <c r="M7" s="11">
        <v>1</v>
      </c>
      <c r="N7" s="12">
        <v>7335</v>
      </c>
      <c r="O7" s="11">
        <v>4</v>
      </c>
      <c r="P7" s="11">
        <v>5</v>
      </c>
      <c r="Q7" s="5">
        <f t="shared" si="0"/>
        <v>75.949367088607602</v>
      </c>
      <c r="R7" s="3"/>
      <c r="S7" s="3">
        <v>2</v>
      </c>
      <c r="T7" s="21">
        <f t="shared" si="1"/>
        <v>151.8987341772152</v>
      </c>
      <c r="U7" s="26" t="s">
        <v>30</v>
      </c>
      <c r="V7" s="15" t="s">
        <v>161</v>
      </c>
      <c r="W7" s="4" t="s">
        <v>16</v>
      </c>
      <c r="X7" s="4" t="s">
        <v>68</v>
      </c>
      <c r="Y7" s="4">
        <v>25</v>
      </c>
      <c r="Z7" s="4">
        <v>3830</v>
      </c>
      <c r="AA7" s="4">
        <v>1</v>
      </c>
      <c r="AB7" s="4" t="s">
        <v>5</v>
      </c>
      <c r="AC7" s="4">
        <v>22</v>
      </c>
      <c r="AD7" s="4">
        <v>3670</v>
      </c>
      <c r="AE7" s="4">
        <v>4</v>
      </c>
      <c r="AF7" s="4">
        <v>7500</v>
      </c>
      <c r="AG7" s="4">
        <v>5</v>
      </c>
      <c r="AH7" s="4">
        <v>8</v>
      </c>
      <c r="AI7" s="5">
        <f t="shared" si="2"/>
        <v>149.9551282051282</v>
      </c>
      <c r="AJ7" s="3"/>
      <c r="AK7" s="6">
        <v>1.5</v>
      </c>
      <c r="AL7" s="21">
        <f t="shared" si="3"/>
        <v>224.93269230769232</v>
      </c>
      <c r="AM7" s="34">
        <f t="shared" si="4"/>
        <v>376.83142648490752</v>
      </c>
      <c r="AN7" s="35">
        <v>2</v>
      </c>
    </row>
    <row r="8" spans="2:40" ht="14.25" x14ac:dyDescent="0.2">
      <c r="B8">
        <v>3</v>
      </c>
      <c r="C8" s="19" t="s">
        <v>62</v>
      </c>
      <c r="D8" s="16" t="s">
        <v>75</v>
      </c>
      <c r="E8" s="3" t="s">
        <v>70</v>
      </c>
      <c r="F8" s="10" t="s">
        <v>68</v>
      </c>
      <c r="G8" s="11">
        <v>5</v>
      </c>
      <c r="H8" s="12">
        <v>5115</v>
      </c>
      <c r="I8" s="11">
        <v>1</v>
      </c>
      <c r="J8" s="3" t="s">
        <v>68</v>
      </c>
      <c r="K8" s="11">
        <v>7</v>
      </c>
      <c r="L8" s="11">
        <v>6300</v>
      </c>
      <c r="M8" s="11">
        <v>1</v>
      </c>
      <c r="N8" s="12">
        <v>11415</v>
      </c>
      <c r="O8" s="11">
        <v>2</v>
      </c>
      <c r="P8" s="11">
        <v>1</v>
      </c>
      <c r="Q8" s="5">
        <f t="shared" si="0"/>
        <v>80</v>
      </c>
      <c r="R8" s="3">
        <v>6</v>
      </c>
      <c r="S8" s="3">
        <v>2</v>
      </c>
      <c r="T8" s="21">
        <f t="shared" si="1"/>
        <v>172</v>
      </c>
      <c r="U8" s="26" t="s">
        <v>62</v>
      </c>
      <c r="V8" s="15" t="s">
        <v>169</v>
      </c>
      <c r="W8" s="4" t="s">
        <v>66</v>
      </c>
      <c r="X8" s="4" t="s">
        <v>3</v>
      </c>
      <c r="Y8" s="4">
        <v>25</v>
      </c>
      <c r="Z8" s="4">
        <v>4160</v>
      </c>
      <c r="AA8" s="4">
        <v>4</v>
      </c>
      <c r="AB8" s="4" t="s">
        <v>4</v>
      </c>
      <c r="AC8" s="4">
        <v>12</v>
      </c>
      <c r="AD8" s="4">
        <v>3270</v>
      </c>
      <c r="AE8" s="4">
        <v>4</v>
      </c>
      <c r="AF8" s="4">
        <v>7430</v>
      </c>
      <c r="AG8" s="4">
        <v>8</v>
      </c>
      <c r="AH8" s="4">
        <v>22</v>
      </c>
      <c r="AI8" s="5">
        <f t="shared" si="2"/>
        <v>135.86538461538461</v>
      </c>
      <c r="AJ8" s="3"/>
      <c r="AK8" s="6">
        <v>1.5</v>
      </c>
      <c r="AL8" s="21">
        <f t="shared" si="3"/>
        <v>203.79807692307691</v>
      </c>
      <c r="AM8" s="34">
        <f t="shared" si="4"/>
        <v>375.79807692307691</v>
      </c>
      <c r="AN8" s="35">
        <v>3</v>
      </c>
    </row>
    <row r="9" spans="2:40" ht="14.25" x14ac:dyDescent="0.2">
      <c r="B9">
        <v>4</v>
      </c>
      <c r="C9" s="19" t="s">
        <v>60</v>
      </c>
      <c r="D9" s="16" t="s">
        <v>80</v>
      </c>
      <c r="E9" s="3" t="s">
        <v>6</v>
      </c>
      <c r="F9" s="10" t="s">
        <v>4</v>
      </c>
      <c r="G9" s="11">
        <v>4</v>
      </c>
      <c r="H9" s="12">
        <v>5585</v>
      </c>
      <c r="I9" s="11">
        <v>1</v>
      </c>
      <c r="J9" s="3" t="s">
        <v>4</v>
      </c>
      <c r="K9" s="11">
        <v>9</v>
      </c>
      <c r="L9" s="11">
        <v>4145</v>
      </c>
      <c r="M9" s="11">
        <v>6</v>
      </c>
      <c r="N9" s="12">
        <v>9730</v>
      </c>
      <c r="O9" s="11">
        <v>7</v>
      </c>
      <c r="P9" s="11">
        <v>11</v>
      </c>
      <c r="Q9" s="5">
        <f t="shared" si="0"/>
        <v>69.87341772151899</v>
      </c>
      <c r="R9" s="3"/>
      <c r="S9" s="3">
        <v>2</v>
      </c>
      <c r="T9" s="21">
        <f t="shared" si="1"/>
        <v>139.74683544303798</v>
      </c>
      <c r="U9" s="26" t="s">
        <v>60</v>
      </c>
      <c r="V9" s="15" t="s">
        <v>161</v>
      </c>
      <c r="W9" s="4" t="s">
        <v>16</v>
      </c>
      <c r="X9" s="4" t="s">
        <v>3</v>
      </c>
      <c r="Y9" s="4">
        <v>15</v>
      </c>
      <c r="Z9" s="4">
        <v>3860</v>
      </c>
      <c r="AA9" s="4">
        <v>1</v>
      </c>
      <c r="AB9" s="4" t="s">
        <v>68</v>
      </c>
      <c r="AC9" s="4">
        <v>31</v>
      </c>
      <c r="AD9" s="4">
        <v>3860</v>
      </c>
      <c r="AE9" s="4">
        <v>2</v>
      </c>
      <c r="AF9" s="4">
        <v>7720</v>
      </c>
      <c r="AG9" s="4">
        <v>3</v>
      </c>
      <c r="AH9" s="4">
        <v>3</v>
      </c>
      <c r="AI9" s="5">
        <f t="shared" si="2"/>
        <v>154.98717948717947</v>
      </c>
      <c r="AJ9" s="14">
        <v>2</v>
      </c>
      <c r="AK9" s="6">
        <v>1.5</v>
      </c>
      <c r="AL9" s="21">
        <f t="shared" si="3"/>
        <v>235.48076923076923</v>
      </c>
      <c r="AM9" s="34">
        <f t="shared" si="4"/>
        <v>375.22760467380721</v>
      </c>
      <c r="AN9" s="35">
        <v>4</v>
      </c>
    </row>
    <row r="10" spans="2:40" ht="14.25" x14ac:dyDescent="0.2">
      <c r="B10">
        <v>5</v>
      </c>
      <c r="C10" s="19" t="s">
        <v>81</v>
      </c>
      <c r="D10" s="16" t="s">
        <v>79</v>
      </c>
      <c r="E10" s="3" t="s">
        <v>6</v>
      </c>
      <c r="F10" s="10" t="s">
        <v>67</v>
      </c>
      <c r="G10" s="11">
        <v>13</v>
      </c>
      <c r="H10" s="12">
        <v>5225</v>
      </c>
      <c r="I10" s="11">
        <v>1</v>
      </c>
      <c r="J10" s="3" t="s">
        <v>4</v>
      </c>
      <c r="K10" s="11">
        <v>14</v>
      </c>
      <c r="L10" s="11">
        <v>4265</v>
      </c>
      <c r="M10" s="11">
        <v>5</v>
      </c>
      <c r="N10" s="12">
        <v>9490</v>
      </c>
      <c r="O10" s="11">
        <v>6</v>
      </c>
      <c r="P10" s="11">
        <v>8</v>
      </c>
      <c r="Q10" s="5">
        <f t="shared" si="0"/>
        <v>72.911392405063296</v>
      </c>
      <c r="R10" s="3"/>
      <c r="S10" s="3">
        <v>2</v>
      </c>
      <c r="T10" s="21">
        <f t="shared" si="1"/>
        <v>145.82278481012659</v>
      </c>
      <c r="U10" s="26" t="s">
        <v>81</v>
      </c>
      <c r="V10" s="15" t="s">
        <v>79</v>
      </c>
      <c r="W10" s="4" t="s">
        <v>16</v>
      </c>
      <c r="X10" s="4" t="s">
        <v>68</v>
      </c>
      <c r="Y10" s="4">
        <v>6</v>
      </c>
      <c r="Z10" s="4">
        <v>3360</v>
      </c>
      <c r="AA10" s="4">
        <v>5.5</v>
      </c>
      <c r="AB10" s="4" t="s">
        <v>67</v>
      </c>
      <c r="AC10" s="4">
        <v>8</v>
      </c>
      <c r="AD10" s="4">
        <v>5150</v>
      </c>
      <c r="AE10" s="4">
        <v>1.5</v>
      </c>
      <c r="AF10" s="4">
        <v>8510</v>
      </c>
      <c r="AG10" s="4">
        <v>7</v>
      </c>
      <c r="AH10" s="4">
        <v>12</v>
      </c>
      <c r="AI10" s="5">
        <f t="shared" si="2"/>
        <v>145.92948717948718</v>
      </c>
      <c r="AJ10" s="3"/>
      <c r="AK10" s="6">
        <v>1.5</v>
      </c>
      <c r="AL10" s="21">
        <f t="shared" si="3"/>
        <v>218.89423076923077</v>
      </c>
      <c r="AM10" s="34">
        <f t="shared" si="4"/>
        <v>364.71701557935739</v>
      </c>
      <c r="AN10" s="35">
        <v>5</v>
      </c>
    </row>
    <row r="11" spans="2:40" ht="14.25" x14ac:dyDescent="0.2">
      <c r="B11">
        <v>6</v>
      </c>
      <c r="C11" s="19" t="s">
        <v>78</v>
      </c>
      <c r="D11" s="16" t="s">
        <v>79</v>
      </c>
      <c r="E11" s="3" t="s">
        <v>66</v>
      </c>
      <c r="F11" s="10" t="s">
        <v>68</v>
      </c>
      <c r="G11" s="11">
        <v>14</v>
      </c>
      <c r="H11" s="12">
        <v>4570</v>
      </c>
      <c r="I11" s="11">
        <v>2</v>
      </c>
      <c r="J11" s="3" t="s">
        <v>3</v>
      </c>
      <c r="K11" s="11">
        <v>14</v>
      </c>
      <c r="L11" s="11">
        <v>3630</v>
      </c>
      <c r="M11" s="11">
        <v>2</v>
      </c>
      <c r="N11" s="12">
        <v>8200</v>
      </c>
      <c r="O11" s="11">
        <v>4</v>
      </c>
      <c r="P11" s="11">
        <v>4</v>
      </c>
      <c r="Q11" s="5">
        <f t="shared" si="0"/>
        <v>76.962025316455694</v>
      </c>
      <c r="R11" s="3"/>
      <c r="S11" s="3">
        <v>2</v>
      </c>
      <c r="T11" s="21">
        <f t="shared" si="1"/>
        <v>153.92405063291139</v>
      </c>
      <c r="U11" s="26" t="s">
        <v>78</v>
      </c>
      <c r="V11" s="15" t="s">
        <v>79</v>
      </c>
      <c r="W11" s="4" t="s">
        <v>66</v>
      </c>
      <c r="X11" s="4" t="s">
        <v>3</v>
      </c>
      <c r="Y11" s="4">
        <v>24</v>
      </c>
      <c r="Z11" s="4">
        <v>3490</v>
      </c>
      <c r="AA11" s="4">
        <v>6</v>
      </c>
      <c r="AB11" s="4" t="s">
        <v>68</v>
      </c>
      <c r="AC11" s="4">
        <v>6</v>
      </c>
      <c r="AD11" s="4">
        <v>4190</v>
      </c>
      <c r="AE11" s="4">
        <v>2</v>
      </c>
      <c r="AF11" s="4">
        <v>7680</v>
      </c>
      <c r="AG11" s="4">
        <v>8</v>
      </c>
      <c r="AH11" s="4">
        <v>20</v>
      </c>
      <c r="AI11" s="5">
        <f t="shared" si="2"/>
        <v>137.87820512820514</v>
      </c>
      <c r="AJ11" s="3"/>
      <c r="AK11" s="6">
        <v>1.5</v>
      </c>
      <c r="AL11" s="21">
        <f t="shared" si="3"/>
        <v>206.81730769230771</v>
      </c>
      <c r="AM11" s="34">
        <f t="shared" si="4"/>
        <v>360.7413583252191</v>
      </c>
      <c r="AN11" s="35">
        <v>6</v>
      </c>
    </row>
    <row r="12" spans="2:40" ht="14.25" x14ac:dyDescent="0.2">
      <c r="B12">
        <v>7</v>
      </c>
      <c r="C12" s="19" t="s">
        <v>39</v>
      </c>
      <c r="D12" s="16" t="s">
        <v>82</v>
      </c>
      <c r="E12" s="3" t="s">
        <v>70</v>
      </c>
      <c r="F12" s="10" t="s">
        <v>5</v>
      </c>
      <c r="G12" s="11">
        <v>15</v>
      </c>
      <c r="H12" s="12">
        <v>2855</v>
      </c>
      <c r="I12" s="11">
        <v>5</v>
      </c>
      <c r="J12" s="3" t="s">
        <v>5</v>
      </c>
      <c r="K12" s="11">
        <v>15</v>
      </c>
      <c r="L12" s="11">
        <v>4240</v>
      </c>
      <c r="M12" s="11">
        <v>2</v>
      </c>
      <c r="N12" s="12">
        <v>7095</v>
      </c>
      <c r="O12" s="11">
        <v>7</v>
      </c>
      <c r="P12" s="11">
        <v>15</v>
      </c>
      <c r="Q12" s="5">
        <f t="shared" si="0"/>
        <v>65.822784810126578</v>
      </c>
      <c r="R12" s="3"/>
      <c r="S12" s="3">
        <v>2</v>
      </c>
      <c r="T12" s="21">
        <f t="shared" si="1"/>
        <v>131.64556962025316</v>
      </c>
      <c r="U12" s="26" t="s">
        <v>39</v>
      </c>
      <c r="V12" s="15" t="s">
        <v>271</v>
      </c>
      <c r="W12" s="4" t="s">
        <v>66</v>
      </c>
      <c r="X12" s="4" t="s">
        <v>3</v>
      </c>
      <c r="Y12" s="4">
        <v>29</v>
      </c>
      <c r="Z12" s="4">
        <v>5210</v>
      </c>
      <c r="AA12" s="4">
        <v>2</v>
      </c>
      <c r="AB12" s="4" t="s">
        <v>5</v>
      </c>
      <c r="AC12" s="4">
        <v>14</v>
      </c>
      <c r="AD12" s="4">
        <v>3020</v>
      </c>
      <c r="AE12" s="4">
        <v>5</v>
      </c>
      <c r="AF12" s="4">
        <v>8230</v>
      </c>
      <c r="AG12" s="4">
        <v>7</v>
      </c>
      <c r="AH12" s="4">
        <v>13</v>
      </c>
      <c r="AI12" s="5">
        <f t="shared" si="2"/>
        <v>144.92307692307693</v>
      </c>
      <c r="AJ12" s="3"/>
      <c r="AK12" s="6">
        <v>1.5</v>
      </c>
      <c r="AL12" s="21">
        <f t="shared" si="3"/>
        <v>217.38461538461542</v>
      </c>
      <c r="AM12" s="34">
        <f t="shared" si="4"/>
        <v>349.0301850048686</v>
      </c>
      <c r="AN12" s="35">
        <v>7</v>
      </c>
    </row>
    <row r="13" spans="2:40" ht="14.25" x14ac:dyDescent="0.2">
      <c r="B13">
        <v>8</v>
      </c>
      <c r="C13" s="19" t="s">
        <v>24</v>
      </c>
      <c r="D13" s="16" t="s">
        <v>75</v>
      </c>
      <c r="E13" s="3" t="s">
        <v>17</v>
      </c>
      <c r="F13" s="10" t="s">
        <v>67</v>
      </c>
      <c r="G13" s="11">
        <v>9</v>
      </c>
      <c r="H13" s="12">
        <v>2660</v>
      </c>
      <c r="I13" s="11">
        <v>10</v>
      </c>
      <c r="J13" s="3" t="s">
        <v>69</v>
      </c>
      <c r="K13" s="11">
        <v>9</v>
      </c>
      <c r="L13" s="11">
        <v>4955</v>
      </c>
      <c r="M13" s="11">
        <v>1</v>
      </c>
      <c r="N13" s="11">
        <v>7615</v>
      </c>
      <c r="O13" s="11">
        <v>11</v>
      </c>
      <c r="P13" s="11">
        <v>22</v>
      </c>
      <c r="Q13" s="5">
        <f t="shared" si="0"/>
        <v>58.734177215189874</v>
      </c>
      <c r="R13" s="3"/>
      <c r="S13" s="3">
        <v>2</v>
      </c>
      <c r="T13" s="21">
        <f t="shared" si="1"/>
        <v>117.46835443037975</v>
      </c>
      <c r="U13" s="26" t="s">
        <v>24</v>
      </c>
      <c r="V13" s="15" t="s">
        <v>169</v>
      </c>
      <c r="W13" s="4" t="s">
        <v>21</v>
      </c>
      <c r="X13" s="4" t="s">
        <v>5</v>
      </c>
      <c r="Y13" s="4">
        <v>22</v>
      </c>
      <c r="Z13" s="4">
        <v>3340</v>
      </c>
      <c r="AA13" s="4">
        <v>6</v>
      </c>
      <c r="AB13" s="4" t="s">
        <v>67</v>
      </c>
      <c r="AC13" s="4">
        <v>23</v>
      </c>
      <c r="AD13" s="4">
        <v>5850</v>
      </c>
      <c r="AE13" s="4">
        <v>1</v>
      </c>
      <c r="AF13" s="4">
        <v>9190</v>
      </c>
      <c r="AG13" s="4">
        <v>7</v>
      </c>
      <c r="AH13" s="4">
        <v>11</v>
      </c>
      <c r="AI13" s="5">
        <f t="shared" si="2"/>
        <v>146.93589743589743</v>
      </c>
      <c r="AJ13" s="3"/>
      <c r="AK13" s="6">
        <v>1.5</v>
      </c>
      <c r="AL13" s="21">
        <f t="shared" si="3"/>
        <v>220.40384615384613</v>
      </c>
      <c r="AM13" s="34">
        <f t="shared" si="4"/>
        <v>337.87220058422588</v>
      </c>
      <c r="AN13" s="35">
        <v>8</v>
      </c>
    </row>
    <row r="14" spans="2:40" ht="14.25" x14ac:dyDescent="0.2">
      <c r="B14">
        <v>9</v>
      </c>
      <c r="C14" s="19" t="s">
        <v>37</v>
      </c>
      <c r="D14" s="16" t="s">
        <v>80</v>
      </c>
      <c r="E14" s="3" t="s">
        <v>6</v>
      </c>
      <c r="F14" s="10" t="s">
        <v>68</v>
      </c>
      <c r="G14" s="11">
        <v>6</v>
      </c>
      <c r="H14" s="12">
        <v>3930</v>
      </c>
      <c r="I14" s="11">
        <v>3</v>
      </c>
      <c r="J14" s="3" t="s">
        <v>68</v>
      </c>
      <c r="K14" s="11">
        <v>6</v>
      </c>
      <c r="L14" s="11">
        <v>5900</v>
      </c>
      <c r="M14" s="11">
        <v>2</v>
      </c>
      <c r="N14" s="12">
        <v>9830</v>
      </c>
      <c r="O14" s="11">
        <v>5</v>
      </c>
      <c r="P14" s="11">
        <v>6</v>
      </c>
      <c r="Q14" s="5">
        <f t="shared" si="0"/>
        <v>74.936708860759495</v>
      </c>
      <c r="R14" s="3"/>
      <c r="S14" s="3">
        <v>2</v>
      </c>
      <c r="T14" s="21">
        <f t="shared" si="1"/>
        <v>149.87341772151899</v>
      </c>
      <c r="U14" s="26" t="s">
        <v>37</v>
      </c>
      <c r="V14" s="15" t="s">
        <v>161</v>
      </c>
      <c r="W14" s="4" t="s">
        <v>16</v>
      </c>
      <c r="X14" s="4" t="s">
        <v>5</v>
      </c>
      <c r="Y14" s="4">
        <v>1</v>
      </c>
      <c r="Z14" s="4">
        <v>2670</v>
      </c>
      <c r="AA14" s="4">
        <v>6</v>
      </c>
      <c r="AB14" s="4" t="s">
        <v>4</v>
      </c>
      <c r="AC14" s="4">
        <v>27</v>
      </c>
      <c r="AD14" s="4">
        <v>2290</v>
      </c>
      <c r="AE14" s="4">
        <v>4</v>
      </c>
      <c r="AF14" s="4">
        <v>4960</v>
      </c>
      <c r="AG14" s="4">
        <v>10</v>
      </c>
      <c r="AH14" s="4">
        <v>36</v>
      </c>
      <c r="AI14" s="5">
        <f t="shared" si="2"/>
        <v>121.77564102564102</v>
      </c>
      <c r="AJ14" s="3"/>
      <c r="AK14" s="6">
        <v>1.5</v>
      </c>
      <c r="AL14" s="21">
        <f t="shared" si="3"/>
        <v>182.66346153846155</v>
      </c>
      <c r="AM14" s="34">
        <f t="shared" si="4"/>
        <v>332.53687925998054</v>
      </c>
      <c r="AN14" s="35">
        <v>9</v>
      </c>
    </row>
    <row r="15" spans="2:40" ht="14.25" x14ac:dyDescent="0.2">
      <c r="B15">
        <v>10</v>
      </c>
      <c r="C15" s="19" t="s">
        <v>29</v>
      </c>
      <c r="D15" s="16" t="s">
        <v>82</v>
      </c>
      <c r="E15" s="3" t="s">
        <v>70</v>
      </c>
      <c r="F15" s="10" t="s">
        <v>3</v>
      </c>
      <c r="G15" s="11">
        <v>3</v>
      </c>
      <c r="H15" s="12">
        <v>2560</v>
      </c>
      <c r="I15" s="11">
        <v>8</v>
      </c>
      <c r="J15" s="3" t="s">
        <v>3</v>
      </c>
      <c r="K15" s="11">
        <v>13</v>
      </c>
      <c r="L15" s="11">
        <v>3150</v>
      </c>
      <c r="M15" s="11">
        <v>3</v>
      </c>
      <c r="N15" s="12">
        <v>5710</v>
      </c>
      <c r="O15" s="11">
        <v>11</v>
      </c>
      <c r="P15" s="11">
        <v>25</v>
      </c>
      <c r="Q15" s="5">
        <f t="shared" si="0"/>
        <v>55.696202531645568</v>
      </c>
      <c r="R15" s="3"/>
      <c r="S15" s="3">
        <v>2</v>
      </c>
      <c r="T15" s="21">
        <f t="shared" si="1"/>
        <v>111.39240506329114</v>
      </c>
      <c r="U15" s="26" t="s">
        <v>29</v>
      </c>
      <c r="V15" s="15" t="s">
        <v>271</v>
      </c>
      <c r="W15" s="4" t="s">
        <v>66</v>
      </c>
      <c r="X15" s="4" t="s">
        <v>5</v>
      </c>
      <c r="Y15" s="4">
        <v>7</v>
      </c>
      <c r="Z15" s="4">
        <v>6740</v>
      </c>
      <c r="AA15" s="4">
        <v>1</v>
      </c>
      <c r="AB15" s="4" t="s">
        <v>4</v>
      </c>
      <c r="AC15" s="4">
        <v>9</v>
      </c>
      <c r="AD15" s="4">
        <v>2630</v>
      </c>
      <c r="AE15" s="4">
        <v>7</v>
      </c>
      <c r="AF15" s="4">
        <v>9370</v>
      </c>
      <c r="AG15" s="4">
        <v>8</v>
      </c>
      <c r="AH15" s="4">
        <v>19</v>
      </c>
      <c r="AI15" s="5">
        <f t="shared" si="2"/>
        <v>138.88461538461539</v>
      </c>
      <c r="AJ15" s="3"/>
      <c r="AK15" s="6">
        <v>1.5</v>
      </c>
      <c r="AL15" s="21">
        <f t="shared" si="3"/>
        <v>208.32692307692309</v>
      </c>
      <c r="AM15" s="34">
        <f t="shared" si="4"/>
        <v>319.7193281402142</v>
      </c>
      <c r="AN15" s="35">
        <v>10</v>
      </c>
    </row>
    <row r="16" spans="2:40" ht="14.25" x14ac:dyDescent="0.2">
      <c r="B16">
        <v>11</v>
      </c>
      <c r="C16" s="19" t="s">
        <v>91</v>
      </c>
      <c r="D16" s="16" t="s">
        <v>92</v>
      </c>
      <c r="E16" s="3" t="s">
        <v>6</v>
      </c>
      <c r="F16" s="10" t="s">
        <v>4</v>
      </c>
      <c r="G16" s="11">
        <v>6</v>
      </c>
      <c r="H16" s="12">
        <v>4050</v>
      </c>
      <c r="I16" s="11">
        <v>5</v>
      </c>
      <c r="J16" s="3" t="s">
        <v>68</v>
      </c>
      <c r="K16" s="11">
        <v>4</v>
      </c>
      <c r="L16" s="11">
        <v>4010</v>
      </c>
      <c r="M16" s="11">
        <v>5</v>
      </c>
      <c r="N16" s="12">
        <v>8060</v>
      </c>
      <c r="O16" s="11">
        <v>10</v>
      </c>
      <c r="P16" s="11">
        <v>20</v>
      </c>
      <c r="Q16" s="5">
        <f t="shared" si="0"/>
        <v>60.759493670886073</v>
      </c>
      <c r="R16" s="3"/>
      <c r="S16" s="3">
        <v>2</v>
      </c>
      <c r="T16" s="21">
        <f t="shared" si="1"/>
        <v>121.51898734177215</v>
      </c>
      <c r="U16" s="26" t="s">
        <v>177</v>
      </c>
      <c r="V16" s="15" t="s">
        <v>273</v>
      </c>
      <c r="W16" s="4" t="s">
        <v>16</v>
      </c>
      <c r="X16" s="4" t="s">
        <v>5</v>
      </c>
      <c r="Y16" s="4">
        <v>10</v>
      </c>
      <c r="Z16" s="4">
        <v>3460</v>
      </c>
      <c r="AA16" s="4">
        <v>3</v>
      </c>
      <c r="AB16" s="4" t="s">
        <v>68</v>
      </c>
      <c r="AC16" s="4">
        <v>21</v>
      </c>
      <c r="AD16" s="4">
        <v>2970</v>
      </c>
      <c r="AE16" s="4">
        <v>6</v>
      </c>
      <c r="AF16" s="4">
        <v>6430</v>
      </c>
      <c r="AG16" s="4">
        <v>9</v>
      </c>
      <c r="AH16" s="4">
        <v>26</v>
      </c>
      <c r="AI16" s="5">
        <f t="shared" si="2"/>
        <v>131.83974358974359</v>
      </c>
      <c r="AJ16" s="3"/>
      <c r="AK16" s="6">
        <v>1.5</v>
      </c>
      <c r="AL16" s="21">
        <f t="shared" si="3"/>
        <v>197.75961538461539</v>
      </c>
      <c r="AM16" s="34">
        <f t="shared" si="4"/>
        <v>319.27860272638753</v>
      </c>
      <c r="AN16" s="35">
        <v>11</v>
      </c>
    </row>
    <row r="17" spans="2:40" ht="14.25" x14ac:dyDescent="0.2">
      <c r="B17">
        <v>12</v>
      </c>
      <c r="C17" s="20" t="s">
        <v>40</v>
      </c>
      <c r="D17" s="17" t="s">
        <v>86</v>
      </c>
      <c r="E17" s="6" t="s">
        <v>16</v>
      </c>
      <c r="F17" s="13" t="s">
        <v>68</v>
      </c>
      <c r="G17" s="7">
        <v>15</v>
      </c>
      <c r="H17" s="8">
        <v>2990</v>
      </c>
      <c r="I17" s="7">
        <v>7</v>
      </c>
      <c r="J17" s="6" t="s">
        <v>68</v>
      </c>
      <c r="K17" s="7">
        <v>11</v>
      </c>
      <c r="L17" s="7">
        <v>3760</v>
      </c>
      <c r="M17" s="7">
        <v>7</v>
      </c>
      <c r="N17" s="8">
        <v>6750</v>
      </c>
      <c r="O17" s="7">
        <v>14</v>
      </c>
      <c r="P17" s="7">
        <v>31</v>
      </c>
      <c r="Q17" s="5">
        <f t="shared" si="0"/>
        <v>49.620253164556964</v>
      </c>
      <c r="R17" s="3"/>
      <c r="S17" s="3">
        <v>2</v>
      </c>
      <c r="T17" s="21">
        <f t="shared" si="1"/>
        <v>99.240506329113927</v>
      </c>
      <c r="U17" s="26" t="s">
        <v>40</v>
      </c>
      <c r="V17" s="15" t="s">
        <v>86</v>
      </c>
      <c r="W17" s="4">
        <v>1</v>
      </c>
      <c r="X17" s="4" t="s">
        <v>3</v>
      </c>
      <c r="Y17" s="4">
        <v>5</v>
      </c>
      <c r="Z17" s="4">
        <v>2600</v>
      </c>
      <c r="AA17" s="4">
        <v>6</v>
      </c>
      <c r="AB17" s="4" t="s">
        <v>68</v>
      </c>
      <c r="AC17" s="4">
        <v>24</v>
      </c>
      <c r="AD17" s="4">
        <v>3930</v>
      </c>
      <c r="AE17" s="4">
        <v>1</v>
      </c>
      <c r="AF17" s="4">
        <v>6530</v>
      </c>
      <c r="AG17" s="4">
        <v>7</v>
      </c>
      <c r="AH17" s="4">
        <v>17</v>
      </c>
      <c r="AI17" s="5">
        <f t="shared" si="2"/>
        <v>140.89743589743591</v>
      </c>
      <c r="AJ17" s="3"/>
      <c r="AK17" s="6">
        <v>1.5</v>
      </c>
      <c r="AL17" s="21">
        <f t="shared" si="3"/>
        <v>211.34615384615387</v>
      </c>
      <c r="AM17" s="34">
        <f t="shared" si="4"/>
        <v>310.58666017526781</v>
      </c>
      <c r="AN17" s="35">
        <v>12</v>
      </c>
    </row>
    <row r="18" spans="2:40" ht="14.25" x14ac:dyDescent="0.2">
      <c r="B18">
        <v>13</v>
      </c>
      <c r="C18" s="20" t="s">
        <v>34</v>
      </c>
      <c r="D18" s="17" t="s">
        <v>98</v>
      </c>
      <c r="E18" s="6" t="s">
        <v>66</v>
      </c>
      <c r="F18" s="6" t="s">
        <v>3</v>
      </c>
      <c r="G18" s="7">
        <v>16</v>
      </c>
      <c r="H18" s="8">
        <v>2410</v>
      </c>
      <c r="I18" s="7">
        <v>9</v>
      </c>
      <c r="J18" s="6" t="s">
        <v>68</v>
      </c>
      <c r="K18" s="7">
        <v>8</v>
      </c>
      <c r="L18" s="7">
        <v>2925</v>
      </c>
      <c r="M18" s="7">
        <v>12</v>
      </c>
      <c r="N18" s="8">
        <v>5335</v>
      </c>
      <c r="O18" s="7">
        <v>21</v>
      </c>
      <c r="P18" s="7">
        <v>50</v>
      </c>
      <c r="Q18" s="5">
        <f t="shared" si="0"/>
        <v>30.379746835443036</v>
      </c>
      <c r="R18" s="3"/>
      <c r="S18" s="3">
        <v>2</v>
      </c>
      <c r="T18" s="21">
        <f t="shared" si="1"/>
        <v>60.759493670886073</v>
      </c>
      <c r="U18" s="26" t="s">
        <v>34</v>
      </c>
      <c r="V18" s="15" t="s">
        <v>162</v>
      </c>
      <c r="W18" s="4" t="s">
        <v>66</v>
      </c>
      <c r="X18" s="4" t="s">
        <v>5</v>
      </c>
      <c r="Y18" s="4">
        <v>26</v>
      </c>
      <c r="Z18" s="4">
        <v>4430</v>
      </c>
      <c r="AA18" s="4">
        <v>2</v>
      </c>
      <c r="AB18" s="4" t="s">
        <v>3</v>
      </c>
      <c r="AC18" s="4">
        <v>31</v>
      </c>
      <c r="AD18" s="4">
        <v>7690</v>
      </c>
      <c r="AE18" s="4">
        <v>1</v>
      </c>
      <c r="AF18" s="4">
        <v>12120</v>
      </c>
      <c r="AG18" s="4">
        <v>3</v>
      </c>
      <c r="AH18" s="4">
        <v>1</v>
      </c>
      <c r="AI18" s="5">
        <f t="shared" si="2"/>
        <v>157</v>
      </c>
      <c r="AJ18" s="14">
        <v>6</v>
      </c>
      <c r="AK18" s="6">
        <v>1.5</v>
      </c>
      <c r="AL18" s="21">
        <f t="shared" si="3"/>
        <v>244.5</v>
      </c>
      <c r="AM18" s="34">
        <f t="shared" si="4"/>
        <v>305.25949367088606</v>
      </c>
      <c r="AN18" s="35">
        <v>13</v>
      </c>
    </row>
    <row r="19" spans="2:40" ht="14.25" x14ac:dyDescent="0.2">
      <c r="B19">
        <v>14</v>
      </c>
      <c r="C19" s="19" t="s">
        <v>85</v>
      </c>
      <c r="D19" s="16" t="s">
        <v>77</v>
      </c>
      <c r="E19" s="3" t="s">
        <v>6</v>
      </c>
      <c r="F19" s="10" t="s">
        <v>69</v>
      </c>
      <c r="G19" s="11">
        <v>1</v>
      </c>
      <c r="H19" s="12">
        <v>3985</v>
      </c>
      <c r="I19" s="11">
        <v>2</v>
      </c>
      <c r="J19" s="3" t="s">
        <v>5</v>
      </c>
      <c r="K19" s="11">
        <v>6</v>
      </c>
      <c r="L19" s="11">
        <v>3975</v>
      </c>
      <c r="M19" s="11">
        <v>5</v>
      </c>
      <c r="N19" s="12">
        <v>7960</v>
      </c>
      <c r="O19" s="11">
        <v>7</v>
      </c>
      <c r="P19" s="11">
        <v>13</v>
      </c>
      <c r="Q19" s="5">
        <f t="shared" si="0"/>
        <v>67.848101265822777</v>
      </c>
      <c r="R19" s="3"/>
      <c r="S19" s="3">
        <v>2</v>
      </c>
      <c r="T19" s="21">
        <f t="shared" si="1"/>
        <v>135.69620253164555</v>
      </c>
      <c r="U19" s="26" t="s">
        <v>85</v>
      </c>
      <c r="V19" s="15" t="s">
        <v>77</v>
      </c>
      <c r="W19" s="4" t="s">
        <v>16</v>
      </c>
      <c r="X19" s="4" t="s">
        <v>3</v>
      </c>
      <c r="Y19" s="4">
        <v>23</v>
      </c>
      <c r="Z19" s="4">
        <v>3940</v>
      </c>
      <c r="AA19" s="4">
        <v>5</v>
      </c>
      <c r="AB19" s="4" t="s">
        <v>68</v>
      </c>
      <c r="AC19" s="4">
        <v>18</v>
      </c>
      <c r="AD19" s="4">
        <v>2740</v>
      </c>
      <c r="AE19" s="4">
        <v>7</v>
      </c>
      <c r="AF19" s="4">
        <v>6680</v>
      </c>
      <c r="AG19" s="4">
        <v>12</v>
      </c>
      <c r="AH19" s="4">
        <v>51</v>
      </c>
      <c r="AI19" s="5">
        <f t="shared" si="2"/>
        <v>106.67948717948718</v>
      </c>
      <c r="AJ19" s="3"/>
      <c r="AK19" s="6">
        <v>1.5</v>
      </c>
      <c r="AL19" s="21">
        <f t="shared" si="3"/>
        <v>160.01923076923077</v>
      </c>
      <c r="AM19" s="34">
        <f t="shared" si="4"/>
        <v>295.71543330087633</v>
      </c>
      <c r="AN19" s="35">
        <v>14</v>
      </c>
    </row>
    <row r="20" spans="2:40" ht="14.25" x14ac:dyDescent="0.2">
      <c r="B20">
        <v>15</v>
      </c>
      <c r="C20" s="20" t="s">
        <v>113</v>
      </c>
      <c r="D20" s="17" t="s">
        <v>105</v>
      </c>
      <c r="E20" s="6" t="s">
        <v>66</v>
      </c>
      <c r="F20" s="6" t="s">
        <v>5</v>
      </c>
      <c r="G20" s="7">
        <v>5</v>
      </c>
      <c r="H20" s="8">
        <v>1755</v>
      </c>
      <c r="I20" s="7">
        <v>14</v>
      </c>
      <c r="J20" s="6" t="s">
        <v>3</v>
      </c>
      <c r="K20" s="7">
        <v>5</v>
      </c>
      <c r="L20" s="7">
        <v>2940</v>
      </c>
      <c r="M20" s="7">
        <v>5</v>
      </c>
      <c r="N20" s="8">
        <v>4695</v>
      </c>
      <c r="O20" s="7">
        <v>19</v>
      </c>
      <c r="P20" s="7">
        <v>46</v>
      </c>
      <c r="Q20" s="5">
        <f t="shared" si="0"/>
        <v>34.430379746835442</v>
      </c>
      <c r="R20" s="3"/>
      <c r="S20" s="3">
        <v>2</v>
      </c>
      <c r="T20" s="21">
        <f t="shared" si="1"/>
        <v>68.860759493670884</v>
      </c>
      <c r="U20" s="26" t="s">
        <v>113</v>
      </c>
      <c r="V20" s="15" t="s">
        <v>269</v>
      </c>
      <c r="W20" s="4" t="s">
        <v>66</v>
      </c>
      <c r="X20" s="4" t="s">
        <v>67</v>
      </c>
      <c r="Y20" s="4">
        <v>6</v>
      </c>
      <c r="Z20" s="4">
        <v>2540</v>
      </c>
      <c r="AA20" s="4">
        <v>3</v>
      </c>
      <c r="AB20" s="4" t="s">
        <v>5</v>
      </c>
      <c r="AC20" s="4">
        <v>18</v>
      </c>
      <c r="AD20" s="4">
        <v>3770</v>
      </c>
      <c r="AE20" s="4">
        <v>1</v>
      </c>
      <c r="AF20" s="4">
        <v>6310</v>
      </c>
      <c r="AG20" s="4">
        <v>4</v>
      </c>
      <c r="AH20" s="4">
        <v>7</v>
      </c>
      <c r="AI20" s="5">
        <f t="shared" si="2"/>
        <v>150.96153846153845</v>
      </c>
      <c r="AJ20" s="3"/>
      <c r="AK20" s="6">
        <v>1.5</v>
      </c>
      <c r="AL20" s="21">
        <f t="shared" si="3"/>
        <v>226.44230769230768</v>
      </c>
      <c r="AM20" s="34">
        <f t="shared" si="4"/>
        <v>295.30306718597853</v>
      </c>
      <c r="AN20" s="35">
        <v>15</v>
      </c>
    </row>
    <row r="21" spans="2:40" ht="14.25" x14ac:dyDescent="0.2">
      <c r="B21">
        <v>16</v>
      </c>
      <c r="C21" s="19" t="s">
        <v>94</v>
      </c>
      <c r="D21" s="16" t="s">
        <v>92</v>
      </c>
      <c r="E21" s="3" t="s">
        <v>6</v>
      </c>
      <c r="F21" s="10" t="s">
        <v>68</v>
      </c>
      <c r="G21" s="11">
        <v>12</v>
      </c>
      <c r="H21" s="12">
        <v>3115</v>
      </c>
      <c r="I21" s="11">
        <v>6</v>
      </c>
      <c r="J21" s="3" t="s">
        <v>69</v>
      </c>
      <c r="K21" s="11">
        <v>5</v>
      </c>
      <c r="L21" s="11">
        <v>3985</v>
      </c>
      <c r="M21" s="11">
        <v>5</v>
      </c>
      <c r="N21" s="12">
        <v>7100</v>
      </c>
      <c r="O21" s="11">
        <v>11</v>
      </c>
      <c r="P21" s="11">
        <v>23</v>
      </c>
      <c r="Q21" s="5">
        <f t="shared" si="0"/>
        <v>57.721518987341767</v>
      </c>
      <c r="R21" s="3"/>
      <c r="S21" s="3">
        <v>2</v>
      </c>
      <c r="T21" s="21">
        <f t="shared" si="1"/>
        <v>115.44303797468353</v>
      </c>
      <c r="U21" s="26" t="s">
        <v>188</v>
      </c>
      <c r="V21" s="15" t="s">
        <v>273</v>
      </c>
      <c r="W21" s="4" t="s">
        <v>16</v>
      </c>
      <c r="X21" s="4" t="s">
        <v>3</v>
      </c>
      <c r="Y21" s="4">
        <v>22</v>
      </c>
      <c r="Z21" s="4">
        <v>4230</v>
      </c>
      <c r="AA21" s="4">
        <v>3</v>
      </c>
      <c r="AB21" s="4" t="s">
        <v>67</v>
      </c>
      <c r="AC21" s="4">
        <v>27</v>
      </c>
      <c r="AD21" s="4">
        <v>3290</v>
      </c>
      <c r="AE21" s="4">
        <v>8</v>
      </c>
      <c r="AF21" s="4">
        <v>7520</v>
      </c>
      <c r="AG21" s="4">
        <v>11</v>
      </c>
      <c r="AH21" s="4">
        <v>43</v>
      </c>
      <c r="AI21" s="5">
        <f t="shared" si="2"/>
        <v>114.73076923076923</v>
      </c>
      <c r="AJ21" s="3"/>
      <c r="AK21" s="6">
        <v>1.5</v>
      </c>
      <c r="AL21" s="21">
        <f t="shared" si="3"/>
        <v>172.09615384615384</v>
      </c>
      <c r="AM21" s="34">
        <f t="shared" si="4"/>
        <v>287.53919182083735</v>
      </c>
      <c r="AN21" s="35">
        <v>16</v>
      </c>
    </row>
    <row r="22" spans="2:40" ht="14.25" x14ac:dyDescent="0.2">
      <c r="B22">
        <v>17</v>
      </c>
      <c r="C22" s="20" t="s">
        <v>41</v>
      </c>
      <c r="D22" s="17" t="s">
        <v>98</v>
      </c>
      <c r="E22" s="6" t="s">
        <v>66</v>
      </c>
      <c r="F22" s="6" t="s">
        <v>67</v>
      </c>
      <c r="G22" s="7">
        <v>8</v>
      </c>
      <c r="H22" s="8">
        <v>2040</v>
      </c>
      <c r="I22" s="7">
        <v>13</v>
      </c>
      <c r="J22" s="6" t="s">
        <v>5</v>
      </c>
      <c r="K22" s="7">
        <v>16</v>
      </c>
      <c r="L22" s="7">
        <v>2670</v>
      </c>
      <c r="M22" s="7">
        <v>9</v>
      </c>
      <c r="N22" s="8">
        <v>4710</v>
      </c>
      <c r="O22" s="7">
        <v>22</v>
      </c>
      <c r="P22" s="7">
        <v>54</v>
      </c>
      <c r="Q22" s="5">
        <f t="shared" si="0"/>
        <v>26.329113924050631</v>
      </c>
      <c r="R22" s="3"/>
      <c r="S22" s="3">
        <v>2</v>
      </c>
      <c r="T22" s="21">
        <f t="shared" si="1"/>
        <v>52.658227848101262</v>
      </c>
      <c r="U22" s="26" t="s">
        <v>41</v>
      </c>
      <c r="V22" s="15" t="s">
        <v>162</v>
      </c>
      <c r="W22" s="4" t="s">
        <v>66</v>
      </c>
      <c r="X22" s="4" t="s">
        <v>67</v>
      </c>
      <c r="Y22" s="4">
        <v>28</v>
      </c>
      <c r="Z22" s="4">
        <v>4120</v>
      </c>
      <c r="AA22" s="4">
        <v>2</v>
      </c>
      <c r="AB22" s="4" t="s">
        <v>4</v>
      </c>
      <c r="AC22" s="4">
        <v>2</v>
      </c>
      <c r="AD22" s="4">
        <v>3250</v>
      </c>
      <c r="AE22" s="4">
        <v>5</v>
      </c>
      <c r="AF22" s="4">
        <v>7370</v>
      </c>
      <c r="AG22" s="4">
        <v>7</v>
      </c>
      <c r="AH22" s="4">
        <v>15</v>
      </c>
      <c r="AI22" s="5">
        <f t="shared" si="2"/>
        <v>142.91025641025641</v>
      </c>
      <c r="AJ22" s="3"/>
      <c r="AK22" s="6">
        <v>1.5</v>
      </c>
      <c r="AL22" s="21">
        <f t="shared" si="3"/>
        <v>214.36538461538461</v>
      </c>
      <c r="AM22" s="34">
        <f t="shared" si="4"/>
        <v>267.02361246348585</v>
      </c>
      <c r="AN22" s="35">
        <v>17</v>
      </c>
    </row>
    <row r="23" spans="2:40" ht="14.25" x14ac:dyDescent="0.2">
      <c r="B23">
        <v>18</v>
      </c>
      <c r="C23" s="19" t="s">
        <v>27</v>
      </c>
      <c r="D23" s="16" t="s">
        <v>82</v>
      </c>
      <c r="E23" s="3" t="s">
        <v>70</v>
      </c>
      <c r="F23" s="10" t="s">
        <v>4</v>
      </c>
      <c r="G23" s="11">
        <v>14</v>
      </c>
      <c r="H23" s="12">
        <v>3180</v>
      </c>
      <c r="I23" s="11">
        <v>9</v>
      </c>
      <c r="J23" s="3" t="s">
        <v>4</v>
      </c>
      <c r="K23" s="11">
        <v>3</v>
      </c>
      <c r="L23" s="11">
        <v>5310</v>
      </c>
      <c r="M23" s="11">
        <v>1</v>
      </c>
      <c r="N23" s="12">
        <v>8490</v>
      </c>
      <c r="O23" s="11">
        <v>10</v>
      </c>
      <c r="P23" s="11">
        <v>19</v>
      </c>
      <c r="Q23" s="5">
        <f t="shared" si="0"/>
        <v>61.77215189873418</v>
      </c>
      <c r="R23" s="3"/>
      <c r="S23" s="3">
        <v>2</v>
      </c>
      <c r="T23" s="21">
        <f t="shared" si="1"/>
        <v>123.54430379746836</v>
      </c>
      <c r="U23" s="26" t="s">
        <v>27</v>
      </c>
      <c r="V23" s="15" t="s">
        <v>271</v>
      </c>
      <c r="W23" s="4" t="s">
        <v>66</v>
      </c>
      <c r="X23" s="4" t="s">
        <v>67</v>
      </c>
      <c r="Y23" s="4">
        <v>22</v>
      </c>
      <c r="Z23" s="4">
        <v>2940</v>
      </c>
      <c r="AA23" s="4">
        <v>8</v>
      </c>
      <c r="AB23" s="4" t="s">
        <v>3</v>
      </c>
      <c r="AC23" s="4">
        <v>3</v>
      </c>
      <c r="AD23" s="4">
        <v>2300</v>
      </c>
      <c r="AE23" s="4">
        <v>6</v>
      </c>
      <c r="AF23" s="4">
        <v>5240</v>
      </c>
      <c r="AG23" s="4">
        <v>14</v>
      </c>
      <c r="AH23" s="4">
        <v>64</v>
      </c>
      <c r="AI23" s="5">
        <f t="shared" si="2"/>
        <v>93.59615384615384</v>
      </c>
      <c r="AJ23" s="3"/>
      <c r="AK23" s="6">
        <v>1.5</v>
      </c>
      <c r="AL23" s="21">
        <f t="shared" si="3"/>
        <v>140.39423076923077</v>
      </c>
      <c r="AM23" s="34">
        <f t="shared" si="4"/>
        <v>263.9385345666991</v>
      </c>
      <c r="AN23" s="35">
        <v>18</v>
      </c>
    </row>
    <row r="24" spans="2:40" ht="14.25" x14ac:dyDescent="0.2">
      <c r="B24">
        <v>19</v>
      </c>
      <c r="C24" s="19" t="s">
        <v>76</v>
      </c>
      <c r="D24" s="16" t="s">
        <v>77</v>
      </c>
      <c r="E24" s="11">
        <v>1</v>
      </c>
      <c r="F24" s="10" t="s">
        <v>4</v>
      </c>
      <c r="G24" s="11">
        <v>13</v>
      </c>
      <c r="H24" s="12">
        <v>4735</v>
      </c>
      <c r="I24" s="11">
        <v>2</v>
      </c>
      <c r="J24" s="3" t="s">
        <v>3</v>
      </c>
      <c r="K24" s="11">
        <v>7</v>
      </c>
      <c r="L24" s="11">
        <v>4260</v>
      </c>
      <c r="M24" s="11">
        <v>1</v>
      </c>
      <c r="N24" s="12">
        <v>8995</v>
      </c>
      <c r="O24" s="11">
        <v>3</v>
      </c>
      <c r="P24" s="11">
        <v>3</v>
      </c>
      <c r="Q24" s="5">
        <f t="shared" si="0"/>
        <v>77.974683544303801</v>
      </c>
      <c r="R24" s="3">
        <v>2</v>
      </c>
      <c r="S24" s="3">
        <v>2</v>
      </c>
      <c r="T24" s="21">
        <f t="shared" si="1"/>
        <v>159.9493670886076</v>
      </c>
      <c r="U24" s="26" t="s">
        <v>76</v>
      </c>
      <c r="V24" s="15" t="s">
        <v>77</v>
      </c>
      <c r="W24" s="4">
        <v>1</v>
      </c>
      <c r="X24" s="4" t="s">
        <v>5</v>
      </c>
      <c r="Y24" s="4">
        <v>6</v>
      </c>
      <c r="Z24" s="4">
        <v>2730</v>
      </c>
      <c r="AA24" s="4">
        <v>5</v>
      </c>
      <c r="AB24" s="4" t="s">
        <v>4</v>
      </c>
      <c r="AC24" s="4">
        <v>6</v>
      </c>
      <c r="AD24" s="4">
        <v>1250</v>
      </c>
      <c r="AE24" s="4">
        <v>14</v>
      </c>
      <c r="AF24" s="4">
        <v>3980</v>
      </c>
      <c r="AG24" s="4">
        <v>19</v>
      </c>
      <c r="AH24" s="4">
        <v>93</v>
      </c>
      <c r="AI24" s="5">
        <f t="shared" si="2"/>
        <v>64.410256410256409</v>
      </c>
      <c r="AJ24" s="3"/>
      <c r="AK24" s="6">
        <v>1.5</v>
      </c>
      <c r="AL24" s="21">
        <f t="shared" si="3"/>
        <v>96.615384615384613</v>
      </c>
      <c r="AM24" s="34">
        <f t="shared" si="4"/>
        <v>256.56475170399221</v>
      </c>
      <c r="AN24" s="35">
        <v>19</v>
      </c>
    </row>
    <row r="25" spans="2:40" ht="14.25" x14ac:dyDescent="0.2">
      <c r="B25">
        <v>20</v>
      </c>
      <c r="C25" s="20" t="s">
        <v>47</v>
      </c>
      <c r="D25" s="17" t="s">
        <v>86</v>
      </c>
      <c r="E25" s="6" t="s">
        <v>16</v>
      </c>
      <c r="F25" s="13" t="s">
        <v>67</v>
      </c>
      <c r="G25" s="7">
        <v>2</v>
      </c>
      <c r="H25" s="8">
        <v>3380</v>
      </c>
      <c r="I25" s="7">
        <v>6</v>
      </c>
      <c r="J25" s="6" t="s">
        <v>3</v>
      </c>
      <c r="K25" s="7">
        <v>1</v>
      </c>
      <c r="L25" s="7">
        <v>2405</v>
      </c>
      <c r="M25" s="7">
        <v>9</v>
      </c>
      <c r="N25" s="8">
        <v>5785</v>
      </c>
      <c r="O25" s="7">
        <v>15</v>
      </c>
      <c r="P25" s="7">
        <v>35</v>
      </c>
      <c r="Q25" s="5">
        <f t="shared" si="0"/>
        <v>45.569620253164558</v>
      </c>
      <c r="R25" s="3"/>
      <c r="S25" s="3">
        <v>2</v>
      </c>
      <c r="T25" s="21">
        <f t="shared" si="1"/>
        <v>91.139240506329116</v>
      </c>
      <c r="U25" s="26" t="s">
        <v>47</v>
      </c>
      <c r="V25" s="15" t="s">
        <v>86</v>
      </c>
      <c r="W25" s="4" t="s">
        <v>16</v>
      </c>
      <c r="X25" s="4" t="s">
        <v>4</v>
      </c>
      <c r="Y25" s="4">
        <v>31</v>
      </c>
      <c r="Z25" s="4">
        <v>2790</v>
      </c>
      <c r="AA25" s="4">
        <v>9</v>
      </c>
      <c r="AB25" s="4" t="s">
        <v>67</v>
      </c>
      <c r="AC25" s="4">
        <v>2</v>
      </c>
      <c r="AD25" s="4">
        <v>5090</v>
      </c>
      <c r="AE25" s="4">
        <v>3</v>
      </c>
      <c r="AF25" s="4">
        <v>7880</v>
      </c>
      <c r="AG25" s="4">
        <v>12</v>
      </c>
      <c r="AH25" s="4">
        <v>50</v>
      </c>
      <c r="AI25" s="5">
        <f t="shared" si="2"/>
        <v>107.68589743589743</v>
      </c>
      <c r="AJ25" s="3"/>
      <c r="AK25" s="6">
        <v>1.5</v>
      </c>
      <c r="AL25" s="21">
        <f t="shared" si="3"/>
        <v>161.52884615384613</v>
      </c>
      <c r="AM25" s="34">
        <f t="shared" si="4"/>
        <v>252.66808666017525</v>
      </c>
      <c r="AN25" s="35">
        <v>20</v>
      </c>
    </row>
    <row r="26" spans="2:40" ht="14.25" x14ac:dyDescent="0.2">
      <c r="B26">
        <v>21</v>
      </c>
      <c r="C26" s="19" t="s">
        <v>93</v>
      </c>
      <c r="D26" s="16" t="s">
        <v>79</v>
      </c>
      <c r="E26" s="3" t="s">
        <v>70</v>
      </c>
      <c r="F26" s="10" t="s">
        <v>5</v>
      </c>
      <c r="G26" s="11">
        <v>10</v>
      </c>
      <c r="H26" s="12">
        <v>3230</v>
      </c>
      <c r="I26" s="11">
        <v>2</v>
      </c>
      <c r="J26" s="3" t="s">
        <v>5</v>
      </c>
      <c r="K26" s="11">
        <v>13</v>
      </c>
      <c r="L26" s="11">
        <v>3250</v>
      </c>
      <c r="M26" s="11">
        <v>8</v>
      </c>
      <c r="N26" s="12">
        <v>6480</v>
      </c>
      <c r="O26" s="11">
        <v>10</v>
      </c>
      <c r="P26" s="11">
        <v>21</v>
      </c>
      <c r="Q26" s="5">
        <f t="shared" si="0"/>
        <v>59.746835443037973</v>
      </c>
      <c r="R26" s="3"/>
      <c r="S26" s="3">
        <v>2</v>
      </c>
      <c r="T26" s="21">
        <f t="shared" si="1"/>
        <v>119.49367088607595</v>
      </c>
      <c r="U26" s="26" t="s">
        <v>93</v>
      </c>
      <c r="V26" s="15" t="s">
        <v>79</v>
      </c>
      <c r="W26" s="4" t="s">
        <v>66</v>
      </c>
      <c r="X26" s="4" t="s">
        <v>67</v>
      </c>
      <c r="Y26" s="4">
        <v>31</v>
      </c>
      <c r="Z26" s="4">
        <v>4200</v>
      </c>
      <c r="AA26" s="4">
        <v>1</v>
      </c>
      <c r="AB26" s="4" t="s">
        <v>3</v>
      </c>
      <c r="AC26" s="4">
        <v>10</v>
      </c>
      <c r="AD26" s="4">
        <v>1180</v>
      </c>
      <c r="AE26" s="4">
        <v>15</v>
      </c>
      <c r="AF26" s="4">
        <v>5380</v>
      </c>
      <c r="AG26" s="4">
        <v>16</v>
      </c>
      <c r="AH26" s="4">
        <v>72</v>
      </c>
      <c r="AI26" s="5">
        <f t="shared" si="2"/>
        <v>85.544871794871796</v>
      </c>
      <c r="AJ26" s="3"/>
      <c r="AK26" s="6">
        <v>1.5</v>
      </c>
      <c r="AL26" s="21">
        <f t="shared" si="3"/>
        <v>128.31730769230768</v>
      </c>
      <c r="AM26" s="34">
        <f t="shared" si="4"/>
        <v>247.81097857838364</v>
      </c>
      <c r="AN26" s="35">
        <v>21</v>
      </c>
    </row>
    <row r="27" spans="2:40" ht="14.25" x14ac:dyDescent="0.2">
      <c r="B27">
        <v>22</v>
      </c>
      <c r="C27" s="20" t="s">
        <v>112</v>
      </c>
      <c r="D27" s="17" t="s">
        <v>105</v>
      </c>
      <c r="E27" s="6" t="s">
        <v>17</v>
      </c>
      <c r="F27" s="6" t="s">
        <v>68</v>
      </c>
      <c r="G27" s="7">
        <v>10</v>
      </c>
      <c r="H27" s="8">
        <v>2170</v>
      </c>
      <c r="I27" s="7">
        <v>15</v>
      </c>
      <c r="J27" s="6" t="s">
        <v>67</v>
      </c>
      <c r="K27" s="7">
        <v>11</v>
      </c>
      <c r="L27" s="7">
        <v>4280</v>
      </c>
      <c r="M27" s="7">
        <v>4</v>
      </c>
      <c r="N27" s="8">
        <v>6450</v>
      </c>
      <c r="O27" s="7">
        <v>19</v>
      </c>
      <c r="P27" s="7">
        <v>44</v>
      </c>
      <c r="Q27" s="5">
        <f t="shared" si="0"/>
        <v>36.455696202531648</v>
      </c>
      <c r="R27" s="3"/>
      <c r="S27" s="3">
        <v>2</v>
      </c>
      <c r="T27" s="21">
        <f t="shared" si="1"/>
        <v>72.911392405063296</v>
      </c>
      <c r="U27" s="26" t="s">
        <v>112</v>
      </c>
      <c r="V27" s="15" t="s">
        <v>269</v>
      </c>
      <c r="W27" s="4" t="s">
        <v>21</v>
      </c>
      <c r="X27" s="4" t="s">
        <v>4</v>
      </c>
      <c r="Y27" s="4">
        <v>12</v>
      </c>
      <c r="Z27" s="4">
        <v>2930</v>
      </c>
      <c r="AA27" s="4">
        <v>8</v>
      </c>
      <c r="AB27" s="4" t="s">
        <v>67</v>
      </c>
      <c r="AC27" s="4">
        <v>17</v>
      </c>
      <c r="AD27" s="4">
        <v>4740</v>
      </c>
      <c r="AE27" s="4">
        <v>3</v>
      </c>
      <c r="AF27" s="4">
        <v>7670</v>
      </c>
      <c r="AG27" s="4">
        <v>11</v>
      </c>
      <c r="AH27" s="4">
        <v>42</v>
      </c>
      <c r="AI27" s="5">
        <f t="shared" si="2"/>
        <v>115.73717948717949</v>
      </c>
      <c r="AJ27" s="3"/>
      <c r="AK27" s="6">
        <v>1.5</v>
      </c>
      <c r="AL27" s="21">
        <f t="shared" si="3"/>
        <v>173.60576923076923</v>
      </c>
      <c r="AM27" s="34">
        <f t="shared" si="4"/>
        <v>246.51716163583251</v>
      </c>
      <c r="AN27" s="35">
        <v>22</v>
      </c>
    </row>
    <row r="28" spans="2:40" ht="14.25" x14ac:dyDescent="0.2">
      <c r="B28">
        <v>23</v>
      </c>
      <c r="C28" s="20" t="s">
        <v>100</v>
      </c>
      <c r="D28" s="17" t="s">
        <v>101</v>
      </c>
      <c r="E28" s="6" t="s">
        <v>16</v>
      </c>
      <c r="F28" s="13" t="s">
        <v>68</v>
      </c>
      <c r="G28" s="7">
        <v>3</v>
      </c>
      <c r="H28" s="8">
        <v>3475</v>
      </c>
      <c r="I28" s="7">
        <v>4</v>
      </c>
      <c r="J28" s="6" t="s">
        <v>4</v>
      </c>
      <c r="K28" s="7">
        <v>8</v>
      </c>
      <c r="L28" s="7">
        <v>3185</v>
      </c>
      <c r="M28" s="7">
        <v>10</v>
      </c>
      <c r="N28" s="8">
        <v>6660</v>
      </c>
      <c r="O28" s="7">
        <v>14</v>
      </c>
      <c r="P28" s="7">
        <v>32</v>
      </c>
      <c r="Q28" s="5">
        <f t="shared" si="0"/>
        <v>48.607594936708864</v>
      </c>
      <c r="R28" s="3"/>
      <c r="S28" s="3">
        <v>2</v>
      </c>
      <c r="T28" s="21">
        <f t="shared" si="1"/>
        <v>97.215189873417728</v>
      </c>
      <c r="U28" s="26" t="s">
        <v>100</v>
      </c>
      <c r="V28" s="15" t="s">
        <v>101</v>
      </c>
      <c r="W28" s="4" t="s">
        <v>16</v>
      </c>
      <c r="X28" s="4" t="s">
        <v>4</v>
      </c>
      <c r="Y28" s="4">
        <v>20</v>
      </c>
      <c r="Z28" s="4">
        <v>5240</v>
      </c>
      <c r="AA28" s="4">
        <v>2</v>
      </c>
      <c r="AB28" s="4" t="s">
        <v>67</v>
      </c>
      <c r="AC28" s="4">
        <v>18</v>
      </c>
      <c r="AD28" s="4">
        <v>2520</v>
      </c>
      <c r="AE28" s="4">
        <v>12</v>
      </c>
      <c r="AF28" s="4">
        <v>7760</v>
      </c>
      <c r="AG28" s="4">
        <v>14</v>
      </c>
      <c r="AH28" s="4">
        <v>61</v>
      </c>
      <c r="AI28" s="5">
        <f t="shared" si="2"/>
        <v>96.615384615384613</v>
      </c>
      <c r="AJ28" s="3"/>
      <c r="AK28" s="6">
        <v>1.5</v>
      </c>
      <c r="AL28" s="21">
        <f t="shared" si="3"/>
        <v>144.92307692307691</v>
      </c>
      <c r="AM28" s="34">
        <f t="shared" si="4"/>
        <v>242.13826679649463</v>
      </c>
      <c r="AN28" s="35">
        <v>23</v>
      </c>
    </row>
    <row r="29" spans="2:40" ht="14.25" x14ac:dyDescent="0.2">
      <c r="B29">
        <v>24</v>
      </c>
      <c r="C29" s="19"/>
      <c r="D29" s="1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1"/>
      <c r="U29" s="26" t="s">
        <v>59</v>
      </c>
      <c r="V29" s="15" t="s">
        <v>160</v>
      </c>
      <c r="W29" s="4" t="s">
        <v>16</v>
      </c>
      <c r="X29" s="4" t="s">
        <v>4</v>
      </c>
      <c r="Y29" s="4">
        <v>4</v>
      </c>
      <c r="Z29" s="4">
        <v>4390</v>
      </c>
      <c r="AA29" s="4">
        <v>1</v>
      </c>
      <c r="AB29" s="4" t="s">
        <v>3</v>
      </c>
      <c r="AC29" s="4">
        <v>23</v>
      </c>
      <c r="AD29" s="4">
        <v>4580</v>
      </c>
      <c r="AE29" s="4">
        <v>2</v>
      </c>
      <c r="AF29" s="4">
        <v>8970</v>
      </c>
      <c r="AG29" s="4">
        <v>3</v>
      </c>
      <c r="AH29" s="4">
        <v>2</v>
      </c>
      <c r="AI29" s="5">
        <f t="shared" si="2"/>
        <v>155.99358974358975</v>
      </c>
      <c r="AJ29" s="14">
        <v>4</v>
      </c>
      <c r="AK29" s="6">
        <v>1.5</v>
      </c>
      <c r="AL29" s="21">
        <f t="shared" si="3"/>
        <v>239.99038461538464</v>
      </c>
      <c r="AM29" s="34">
        <f t="shared" si="4"/>
        <v>239.99038461538464</v>
      </c>
      <c r="AN29" s="35">
        <v>24</v>
      </c>
    </row>
    <row r="30" spans="2:40" ht="14.25" x14ac:dyDescent="0.2">
      <c r="B30">
        <v>25</v>
      </c>
      <c r="C30" s="20" t="s">
        <v>32</v>
      </c>
      <c r="D30" s="17" t="s">
        <v>98</v>
      </c>
      <c r="E30" s="6" t="s">
        <v>66</v>
      </c>
      <c r="F30" s="6" t="s">
        <v>4</v>
      </c>
      <c r="G30" s="7">
        <v>11</v>
      </c>
      <c r="H30" s="8">
        <v>2910</v>
      </c>
      <c r="I30" s="7">
        <v>10</v>
      </c>
      <c r="J30" s="6" t="s">
        <v>67</v>
      </c>
      <c r="K30" s="7">
        <v>15</v>
      </c>
      <c r="L30" s="7">
        <v>3645</v>
      </c>
      <c r="M30" s="7">
        <v>6</v>
      </c>
      <c r="N30" s="8">
        <v>6555</v>
      </c>
      <c r="O30" s="7">
        <v>16</v>
      </c>
      <c r="P30" s="7">
        <v>37</v>
      </c>
      <c r="Q30" s="5">
        <f>80-80*(P30-1)/(80-1)</f>
        <v>43.544303797468352</v>
      </c>
      <c r="R30" s="3"/>
      <c r="S30" s="3">
        <v>2</v>
      </c>
      <c r="T30" s="21">
        <f>(Q30+R30)*S30</f>
        <v>87.088607594936704</v>
      </c>
      <c r="U30" s="26" t="s">
        <v>32</v>
      </c>
      <c r="V30" s="15" t="s">
        <v>162</v>
      </c>
      <c r="W30" s="4" t="s">
        <v>66</v>
      </c>
      <c r="X30" s="4" t="s">
        <v>68</v>
      </c>
      <c r="Y30" s="4">
        <v>2</v>
      </c>
      <c r="Z30" s="4">
        <v>4000</v>
      </c>
      <c r="AA30" s="4">
        <v>2</v>
      </c>
      <c r="AB30" s="4" t="s">
        <v>5</v>
      </c>
      <c r="AC30" s="4">
        <v>8</v>
      </c>
      <c r="AD30" s="4">
        <v>2020</v>
      </c>
      <c r="AE30" s="4">
        <v>11</v>
      </c>
      <c r="AF30" s="4">
        <v>6020</v>
      </c>
      <c r="AG30" s="4">
        <v>13</v>
      </c>
      <c r="AH30" s="4">
        <v>57</v>
      </c>
      <c r="AI30" s="5">
        <f t="shared" si="2"/>
        <v>100.64102564102564</v>
      </c>
      <c r="AJ30" s="3"/>
      <c r="AK30" s="6">
        <v>1.5</v>
      </c>
      <c r="AL30" s="21">
        <f t="shared" si="3"/>
        <v>150.96153846153845</v>
      </c>
      <c r="AM30" s="34">
        <f t="shared" si="4"/>
        <v>238.05014605647517</v>
      </c>
      <c r="AN30" s="35">
        <v>25</v>
      </c>
    </row>
    <row r="31" spans="2:40" ht="14.25" x14ac:dyDescent="0.2">
      <c r="B31">
        <v>26</v>
      </c>
      <c r="C31" s="20" t="s">
        <v>36</v>
      </c>
      <c r="D31" s="17" t="s">
        <v>98</v>
      </c>
      <c r="E31" s="6" t="s">
        <v>66</v>
      </c>
      <c r="F31" s="6" t="s">
        <v>68</v>
      </c>
      <c r="G31" s="7">
        <v>13</v>
      </c>
      <c r="H31" s="8">
        <v>2715</v>
      </c>
      <c r="I31" s="7">
        <v>10</v>
      </c>
      <c r="J31" s="6" t="s">
        <v>3</v>
      </c>
      <c r="K31" s="7">
        <v>6</v>
      </c>
      <c r="L31" s="7">
        <v>2735</v>
      </c>
      <c r="M31" s="7">
        <v>7.5</v>
      </c>
      <c r="N31" s="8">
        <v>5450</v>
      </c>
      <c r="O31" s="7">
        <v>17.5</v>
      </c>
      <c r="P31" s="7">
        <v>42</v>
      </c>
      <c r="Q31" s="5">
        <f>80-80*(P31-1)/(80-1)</f>
        <v>38.481012658227847</v>
      </c>
      <c r="R31" s="3"/>
      <c r="S31" s="3">
        <v>2</v>
      </c>
      <c r="T31" s="21">
        <f>(Q31+R31)*S31</f>
        <v>76.962025316455694</v>
      </c>
      <c r="U31" s="26" t="s">
        <v>36</v>
      </c>
      <c r="V31" s="15" t="s">
        <v>162</v>
      </c>
      <c r="W31" s="4" t="s">
        <v>66</v>
      </c>
      <c r="X31" s="4" t="s">
        <v>3</v>
      </c>
      <c r="Y31" s="4">
        <v>26</v>
      </c>
      <c r="Z31" s="4">
        <v>3410</v>
      </c>
      <c r="AA31" s="4">
        <v>7</v>
      </c>
      <c r="AB31" s="4" t="s">
        <v>68</v>
      </c>
      <c r="AC31" s="4">
        <v>11</v>
      </c>
      <c r="AD31" s="4">
        <v>3220</v>
      </c>
      <c r="AE31" s="4">
        <v>5</v>
      </c>
      <c r="AF31" s="4">
        <v>6630</v>
      </c>
      <c r="AG31" s="4">
        <v>12</v>
      </c>
      <c r="AH31" s="4">
        <v>52</v>
      </c>
      <c r="AI31" s="5">
        <f t="shared" si="2"/>
        <v>105.67307692307692</v>
      </c>
      <c r="AJ31" s="3"/>
      <c r="AK31" s="6">
        <v>1.5</v>
      </c>
      <c r="AL31" s="21">
        <f t="shared" si="3"/>
        <v>158.50961538461539</v>
      </c>
      <c r="AM31" s="34">
        <f t="shared" si="4"/>
        <v>235.47164070107107</v>
      </c>
      <c r="AN31" s="35">
        <v>26</v>
      </c>
    </row>
    <row r="32" spans="2:40" ht="14.25" x14ac:dyDescent="0.2">
      <c r="B32">
        <v>27</v>
      </c>
      <c r="C32" s="20" t="s">
        <v>46</v>
      </c>
      <c r="D32" s="17" t="s">
        <v>131</v>
      </c>
      <c r="E32" s="6" t="s">
        <v>16</v>
      </c>
      <c r="F32" s="6" t="s">
        <v>68</v>
      </c>
      <c r="G32" s="7">
        <v>11</v>
      </c>
      <c r="H32" s="8">
        <v>2635</v>
      </c>
      <c r="I32" s="7">
        <v>12</v>
      </c>
      <c r="J32" s="6" t="s">
        <v>3</v>
      </c>
      <c r="K32" s="7">
        <v>10</v>
      </c>
      <c r="L32" s="7">
        <v>2025</v>
      </c>
      <c r="M32" s="7">
        <v>12</v>
      </c>
      <c r="N32" s="8">
        <v>4660</v>
      </c>
      <c r="O32" s="7">
        <v>24</v>
      </c>
      <c r="P32" s="7">
        <v>62</v>
      </c>
      <c r="Q32" s="5">
        <f>80-80*(P32-1)/(80-1)</f>
        <v>18.22784810126582</v>
      </c>
      <c r="R32" s="3"/>
      <c r="S32" s="3">
        <v>2</v>
      </c>
      <c r="T32" s="21">
        <f>(Q32+R32)*S32</f>
        <v>36.455696202531641</v>
      </c>
      <c r="U32" s="26" t="s">
        <v>46</v>
      </c>
      <c r="V32" s="15" t="s">
        <v>274</v>
      </c>
      <c r="W32" s="4" t="s">
        <v>16</v>
      </c>
      <c r="X32" s="4" t="s">
        <v>3</v>
      </c>
      <c r="Y32" s="4">
        <v>3</v>
      </c>
      <c r="Z32" s="4">
        <v>2550</v>
      </c>
      <c r="AA32" s="4">
        <v>7</v>
      </c>
      <c r="AB32" s="4" t="s">
        <v>3</v>
      </c>
      <c r="AC32" s="4">
        <v>9</v>
      </c>
      <c r="AD32" s="4">
        <v>3630</v>
      </c>
      <c r="AE32" s="4">
        <v>2</v>
      </c>
      <c r="AF32" s="4">
        <v>6180</v>
      </c>
      <c r="AG32" s="4">
        <v>9</v>
      </c>
      <c r="AH32" s="4">
        <v>27</v>
      </c>
      <c r="AI32" s="5">
        <f t="shared" si="2"/>
        <v>130.83333333333334</v>
      </c>
      <c r="AJ32" s="3"/>
      <c r="AK32" s="6">
        <v>1.5</v>
      </c>
      <c r="AL32" s="21">
        <f t="shared" si="3"/>
        <v>196.25</v>
      </c>
      <c r="AM32" s="34">
        <f t="shared" si="4"/>
        <v>232.70569620253164</v>
      </c>
      <c r="AN32" s="35">
        <v>27</v>
      </c>
    </row>
    <row r="33" spans="2:40" ht="14.25" x14ac:dyDescent="0.2">
      <c r="B33">
        <v>28</v>
      </c>
      <c r="C33" s="19"/>
      <c r="D33" s="1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1"/>
      <c r="U33" s="26" t="s">
        <v>155</v>
      </c>
      <c r="V33" s="15" t="s">
        <v>163</v>
      </c>
      <c r="W33" s="4" t="s">
        <v>16</v>
      </c>
      <c r="X33" s="4" t="s">
        <v>68</v>
      </c>
      <c r="Y33" s="4">
        <v>31</v>
      </c>
      <c r="Z33" s="4">
        <v>3180</v>
      </c>
      <c r="AA33" s="4">
        <v>3</v>
      </c>
      <c r="AB33" s="4" t="s">
        <v>68</v>
      </c>
      <c r="AC33" s="4">
        <v>8</v>
      </c>
      <c r="AD33" s="4">
        <v>5170</v>
      </c>
      <c r="AE33" s="4">
        <v>1</v>
      </c>
      <c r="AF33" s="4">
        <v>8350</v>
      </c>
      <c r="AG33" s="4">
        <v>4</v>
      </c>
      <c r="AH33" s="4">
        <v>4</v>
      </c>
      <c r="AI33" s="5">
        <f t="shared" si="2"/>
        <v>153.98076923076923</v>
      </c>
      <c r="AJ33" s="3"/>
      <c r="AK33" s="6">
        <v>1.5</v>
      </c>
      <c r="AL33" s="21">
        <f t="shared" si="3"/>
        <v>230.97115384615384</v>
      </c>
      <c r="AM33" s="34">
        <f t="shared" si="4"/>
        <v>230.97115384615384</v>
      </c>
      <c r="AN33" s="35">
        <v>28</v>
      </c>
    </row>
    <row r="34" spans="2:40" ht="14.25" x14ac:dyDescent="0.2">
      <c r="B34">
        <v>29</v>
      </c>
      <c r="C34" s="19"/>
      <c r="D34" s="1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1"/>
      <c r="U34" s="26" t="s">
        <v>172</v>
      </c>
      <c r="V34" s="15" t="s">
        <v>159</v>
      </c>
      <c r="W34" s="4" t="s">
        <v>16</v>
      </c>
      <c r="X34" s="4" t="s">
        <v>4</v>
      </c>
      <c r="Y34" s="4">
        <v>18</v>
      </c>
      <c r="Z34" s="4">
        <v>3820</v>
      </c>
      <c r="AA34" s="4">
        <v>3</v>
      </c>
      <c r="AB34" s="4" t="s">
        <v>3</v>
      </c>
      <c r="AC34" s="4">
        <v>16</v>
      </c>
      <c r="AD34" s="4">
        <v>3830</v>
      </c>
      <c r="AE34" s="4" t="s">
        <v>284</v>
      </c>
      <c r="AF34" s="4">
        <v>7650</v>
      </c>
      <c r="AG34" s="4">
        <v>4</v>
      </c>
      <c r="AH34" s="4">
        <v>5</v>
      </c>
      <c r="AI34" s="5">
        <f t="shared" si="2"/>
        <v>152.97435897435898</v>
      </c>
      <c r="AJ34" s="3"/>
      <c r="AK34" s="6">
        <v>1.5</v>
      </c>
      <c r="AL34" s="21">
        <f t="shared" si="3"/>
        <v>229.46153846153845</v>
      </c>
      <c r="AM34" s="34">
        <f t="shared" si="4"/>
        <v>229.46153846153845</v>
      </c>
      <c r="AN34" s="35">
        <v>29</v>
      </c>
    </row>
    <row r="35" spans="2:40" ht="14.25" x14ac:dyDescent="0.2">
      <c r="B35">
        <v>30</v>
      </c>
      <c r="C35" s="19"/>
      <c r="D35" s="1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1"/>
      <c r="U35" s="26" t="s">
        <v>151</v>
      </c>
      <c r="V35" s="15" t="s">
        <v>160</v>
      </c>
      <c r="W35" s="4">
        <v>1</v>
      </c>
      <c r="X35" s="4" t="s">
        <v>5</v>
      </c>
      <c r="Y35" s="4">
        <v>8</v>
      </c>
      <c r="Z35" s="4">
        <v>3760</v>
      </c>
      <c r="AA35" s="4">
        <v>2</v>
      </c>
      <c r="AB35" s="4" t="s">
        <v>5</v>
      </c>
      <c r="AC35" s="4">
        <v>28</v>
      </c>
      <c r="AD35" s="4">
        <v>3750</v>
      </c>
      <c r="AE35" s="4">
        <v>2</v>
      </c>
      <c r="AF35" s="4">
        <v>7510</v>
      </c>
      <c r="AG35" s="4">
        <v>4</v>
      </c>
      <c r="AH35" s="4">
        <v>6</v>
      </c>
      <c r="AI35" s="5">
        <f t="shared" si="2"/>
        <v>151.96794871794873</v>
      </c>
      <c r="AJ35" s="3"/>
      <c r="AK35" s="6">
        <v>1.5</v>
      </c>
      <c r="AL35" s="21">
        <f t="shared" si="3"/>
        <v>227.95192307692309</v>
      </c>
      <c r="AM35" s="34">
        <f t="shared" si="4"/>
        <v>227.95192307692309</v>
      </c>
      <c r="AN35" s="35">
        <v>30</v>
      </c>
    </row>
    <row r="36" spans="2:40" ht="14.25" x14ac:dyDescent="0.2">
      <c r="B36">
        <v>31</v>
      </c>
      <c r="C36" s="19"/>
      <c r="D36" s="1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1"/>
      <c r="U36" s="26" t="s">
        <v>154</v>
      </c>
      <c r="V36" s="15" t="s">
        <v>167</v>
      </c>
      <c r="W36" s="4" t="s">
        <v>16</v>
      </c>
      <c r="X36" s="4" t="s">
        <v>4</v>
      </c>
      <c r="Y36" s="4">
        <v>10</v>
      </c>
      <c r="Z36" s="4">
        <v>3390</v>
      </c>
      <c r="AA36" s="4">
        <v>3</v>
      </c>
      <c r="AB36" s="4" t="s">
        <v>5</v>
      </c>
      <c r="AC36" s="4">
        <v>12</v>
      </c>
      <c r="AD36" s="4">
        <v>3850</v>
      </c>
      <c r="AE36" s="4">
        <v>2</v>
      </c>
      <c r="AF36" s="4">
        <v>7240</v>
      </c>
      <c r="AG36" s="4">
        <v>5</v>
      </c>
      <c r="AH36" s="4">
        <v>9</v>
      </c>
      <c r="AI36" s="5">
        <f t="shared" si="2"/>
        <v>148.94871794871796</v>
      </c>
      <c r="AJ36" s="3"/>
      <c r="AK36" s="6">
        <v>1.5</v>
      </c>
      <c r="AL36" s="21">
        <f t="shared" si="3"/>
        <v>223.42307692307693</v>
      </c>
      <c r="AM36" s="34">
        <f t="shared" si="4"/>
        <v>223.42307692307693</v>
      </c>
      <c r="AN36" s="35">
        <v>31</v>
      </c>
    </row>
    <row r="37" spans="2:40" ht="14.25" x14ac:dyDescent="0.2">
      <c r="B37">
        <v>32</v>
      </c>
      <c r="C37" s="19"/>
      <c r="D37" s="1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1"/>
      <c r="U37" s="26" t="s">
        <v>51</v>
      </c>
      <c r="V37" s="15" t="s">
        <v>270</v>
      </c>
      <c r="W37" s="4" t="s">
        <v>66</v>
      </c>
      <c r="X37" s="4" t="s">
        <v>5</v>
      </c>
      <c r="Y37" s="4">
        <v>31</v>
      </c>
      <c r="Z37" s="4">
        <v>4550</v>
      </c>
      <c r="AA37" s="4">
        <v>1</v>
      </c>
      <c r="AB37" s="4" t="s">
        <v>5</v>
      </c>
      <c r="AC37" s="4">
        <v>29</v>
      </c>
      <c r="AD37" s="4">
        <v>2850</v>
      </c>
      <c r="AE37" s="4">
        <v>5</v>
      </c>
      <c r="AF37" s="4">
        <v>7400</v>
      </c>
      <c r="AG37" s="4">
        <v>6</v>
      </c>
      <c r="AH37" s="4">
        <v>10</v>
      </c>
      <c r="AI37" s="5">
        <f t="shared" si="2"/>
        <v>147.94230769230768</v>
      </c>
      <c r="AJ37" s="3"/>
      <c r="AK37" s="6">
        <v>1.5</v>
      </c>
      <c r="AL37" s="21">
        <f t="shared" si="3"/>
        <v>221.91346153846152</v>
      </c>
      <c r="AM37" s="34">
        <f t="shared" si="4"/>
        <v>221.91346153846152</v>
      </c>
      <c r="AN37" s="35">
        <v>32</v>
      </c>
    </row>
    <row r="38" spans="2:40" ht="14.25" x14ac:dyDescent="0.2">
      <c r="B38">
        <v>33</v>
      </c>
      <c r="C38" s="19"/>
      <c r="D38" s="1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1"/>
      <c r="U38" s="26" t="s">
        <v>173</v>
      </c>
      <c r="V38" s="15" t="s">
        <v>159</v>
      </c>
      <c r="W38" s="4" t="s">
        <v>16</v>
      </c>
      <c r="X38" s="4" t="s">
        <v>67</v>
      </c>
      <c r="Y38" s="4">
        <v>11</v>
      </c>
      <c r="Z38" s="4">
        <v>3040</v>
      </c>
      <c r="AA38" s="4">
        <v>2</v>
      </c>
      <c r="AB38" s="4" t="s">
        <v>67</v>
      </c>
      <c r="AC38" s="4">
        <v>1</v>
      </c>
      <c r="AD38" s="4">
        <v>4580</v>
      </c>
      <c r="AE38" s="4">
        <v>5</v>
      </c>
      <c r="AF38" s="4">
        <v>7620</v>
      </c>
      <c r="AG38" s="4">
        <v>7</v>
      </c>
      <c r="AH38" s="4">
        <v>14</v>
      </c>
      <c r="AI38" s="5">
        <f t="shared" si="2"/>
        <v>143.91666666666666</v>
      </c>
      <c r="AJ38" s="3"/>
      <c r="AK38" s="6">
        <v>1.5</v>
      </c>
      <c r="AL38" s="21">
        <f t="shared" si="3"/>
        <v>215.875</v>
      </c>
      <c r="AM38" s="34">
        <f t="shared" si="4"/>
        <v>215.875</v>
      </c>
      <c r="AN38" s="35">
        <v>33</v>
      </c>
    </row>
    <row r="39" spans="2:40" ht="14.25" x14ac:dyDescent="0.2">
      <c r="B39">
        <v>34</v>
      </c>
      <c r="C39" s="19"/>
      <c r="D39" s="1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1"/>
      <c r="U39" s="26" t="s">
        <v>174</v>
      </c>
      <c r="V39" s="15" t="s">
        <v>160</v>
      </c>
      <c r="W39" s="4">
        <v>1</v>
      </c>
      <c r="X39" s="4" t="s">
        <v>67</v>
      </c>
      <c r="Y39" s="4">
        <v>9</v>
      </c>
      <c r="Z39" s="4">
        <v>2010</v>
      </c>
      <c r="AA39" s="4">
        <v>6</v>
      </c>
      <c r="AB39" s="4" t="s">
        <v>4</v>
      </c>
      <c r="AC39" s="4">
        <v>19</v>
      </c>
      <c r="AD39" s="4">
        <v>3500</v>
      </c>
      <c r="AE39" s="4">
        <v>1</v>
      </c>
      <c r="AF39" s="4">
        <v>5510</v>
      </c>
      <c r="AG39" s="4">
        <v>7</v>
      </c>
      <c r="AH39" s="4">
        <v>18</v>
      </c>
      <c r="AI39" s="5">
        <f t="shared" si="2"/>
        <v>139.89102564102564</v>
      </c>
      <c r="AJ39" s="3"/>
      <c r="AK39" s="6">
        <v>1.5</v>
      </c>
      <c r="AL39" s="21">
        <f t="shared" si="3"/>
        <v>209.83653846153845</v>
      </c>
      <c r="AM39" s="34">
        <f t="shared" si="4"/>
        <v>209.83653846153845</v>
      </c>
      <c r="AN39" s="35">
        <v>34</v>
      </c>
    </row>
    <row r="40" spans="2:40" ht="14.25" x14ac:dyDescent="0.2">
      <c r="B40">
        <v>35</v>
      </c>
      <c r="C40" s="19"/>
      <c r="D40" s="1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1"/>
      <c r="U40" s="26" t="s">
        <v>175</v>
      </c>
      <c r="V40" s="15" t="s">
        <v>163</v>
      </c>
      <c r="W40" s="4" t="s">
        <v>16</v>
      </c>
      <c r="X40" s="4" t="s">
        <v>5</v>
      </c>
      <c r="Y40" s="4">
        <v>18</v>
      </c>
      <c r="Z40" s="4">
        <v>3130</v>
      </c>
      <c r="AA40" s="4">
        <v>7</v>
      </c>
      <c r="AB40" s="4" t="s">
        <v>5</v>
      </c>
      <c r="AC40" s="4">
        <v>2</v>
      </c>
      <c r="AD40" s="4">
        <v>4500</v>
      </c>
      <c r="AE40" s="4">
        <v>1</v>
      </c>
      <c r="AF40" s="4">
        <v>7630</v>
      </c>
      <c r="AG40" s="4">
        <v>8</v>
      </c>
      <c r="AH40" s="4">
        <v>21</v>
      </c>
      <c r="AI40" s="5">
        <f t="shared" si="2"/>
        <v>136.87179487179486</v>
      </c>
      <c r="AJ40" s="3"/>
      <c r="AK40" s="6">
        <v>1.5</v>
      </c>
      <c r="AL40" s="21">
        <f t="shared" si="3"/>
        <v>205.30769230769229</v>
      </c>
      <c r="AM40" s="34">
        <f t="shared" si="4"/>
        <v>205.30769230769229</v>
      </c>
      <c r="AN40" s="35">
        <v>35</v>
      </c>
    </row>
    <row r="41" spans="2:40" ht="14.25" x14ac:dyDescent="0.2">
      <c r="B41">
        <v>36</v>
      </c>
      <c r="C41" s="19" t="s">
        <v>28</v>
      </c>
      <c r="D41" s="16" t="s">
        <v>75</v>
      </c>
      <c r="E41" s="3" t="s">
        <v>70</v>
      </c>
      <c r="F41" s="10" t="s">
        <v>15</v>
      </c>
      <c r="G41" s="11">
        <v>9</v>
      </c>
      <c r="H41" s="12">
        <v>4005</v>
      </c>
      <c r="I41" s="11">
        <v>2</v>
      </c>
      <c r="J41" s="3" t="s">
        <v>5</v>
      </c>
      <c r="K41" s="11">
        <v>1</v>
      </c>
      <c r="L41" s="11">
        <v>4030</v>
      </c>
      <c r="M41" s="11">
        <v>3</v>
      </c>
      <c r="N41" s="12">
        <v>8035</v>
      </c>
      <c r="O41" s="11">
        <v>5</v>
      </c>
      <c r="P41" s="11">
        <v>7</v>
      </c>
      <c r="Q41" s="5">
        <f>80-80*(P41-1)/(80-1)</f>
        <v>73.924050632911388</v>
      </c>
      <c r="R41" s="3"/>
      <c r="S41" s="3">
        <v>2</v>
      </c>
      <c r="T41" s="21">
        <f>(Q41+R41)*S41</f>
        <v>147.84810126582278</v>
      </c>
      <c r="U41" s="26" t="s">
        <v>28</v>
      </c>
      <c r="V41" s="15" t="s">
        <v>169</v>
      </c>
      <c r="W41" s="4" t="s">
        <v>66</v>
      </c>
      <c r="X41" s="4" t="s">
        <v>67</v>
      </c>
      <c r="Y41" s="4">
        <v>20</v>
      </c>
      <c r="Z41" s="4">
        <v>1500</v>
      </c>
      <c r="AA41" s="4">
        <v>13</v>
      </c>
      <c r="AB41" s="4" t="s">
        <v>5</v>
      </c>
      <c r="AC41" s="4">
        <v>1</v>
      </c>
      <c r="AD41" s="4">
        <v>2100</v>
      </c>
      <c r="AE41" s="4">
        <v>10</v>
      </c>
      <c r="AF41" s="4">
        <v>3600</v>
      </c>
      <c r="AG41" s="4">
        <v>23</v>
      </c>
      <c r="AH41" s="4">
        <v>119</v>
      </c>
      <c r="AI41" s="5">
        <f t="shared" si="2"/>
        <v>38.243589743589737</v>
      </c>
      <c r="AJ41" s="3"/>
      <c r="AK41" s="6">
        <v>1.5</v>
      </c>
      <c r="AL41" s="21">
        <f t="shared" si="3"/>
        <v>57.365384615384606</v>
      </c>
      <c r="AM41" s="34">
        <f t="shared" si="4"/>
        <v>205.21348588120739</v>
      </c>
      <c r="AN41" s="35">
        <v>36</v>
      </c>
    </row>
    <row r="42" spans="2:40" ht="14.25" x14ac:dyDescent="0.2">
      <c r="B42">
        <v>37</v>
      </c>
      <c r="C42" s="20" t="s">
        <v>139</v>
      </c>
      <c r="D42" s="17" t="s">
        <v>92</v>
      </c>
      <c r="E42" s="6" t="s">
        <v>16</v>
      </c>
      <c r="F42" s="6" t="s">
        <v>5</v>
      </c>
      <c r="G42" s="7">
        <v>8</v>
      </c>
      <c r="H42" s="8">
        <v>1295</v>
      </c>
      <c r="I42" s="7">
        <v>16</v>
      </c>
      <c r="J42" s="6" t="s">
        <v>4</v>
      </c>
      <c r="K42" s="7">
        <v>10</v>
      </c>
      <c r="L42" s="7">
        <v>3170</v>
      </c>
      <c r="M42" s="7">
        <v>12</v>
      </c>
      <c r="N42" s="8">
        <v>4465</v>
      </c>
      <c r="O42" s="7">
        <v>28</v>
      </c>
      <c r="P42" s="7">
        <v>71</v>
      </c>
      <c r="Q42" s="5">
        <f>80-80*(P42-1)/(80-1)</f>
        <v>9.1139240506329173</v>
      </c>
      <c r="R42" s="3"/>
      <c r="S42" s="3">
        <v>2</v>
      </c>
      <c r="T42" s="21">
        <f>(Q42+R42)*S42</f>
        <v>18.227848101265835</v>
      </c>
      <c r="U42" s="26" t="s">
        <v>182</v>
      </c>
      <c r="V42" s="15" t="s">
        <v>273</v>
      </c>
      <c r="W42" s="4" t="s">
        <v>16</v>
      </c>
      <c r="X42" s="4" t="s">
        <v>67</v>
      </c>
      <c r="Y42" s="4">
        <v>29</v>
      </c>
      <c r="Z42" s="4">
        <v>3590</v>
      </c>
      <c r="AA42" s="4">
        <v>3</v>
      </c>
      <c r="AB42" s="4" t="s">
        <v>3</v>
      </c>
      <c r="AC42" s="4">
        <v>14</v>
      </c>
      <c r="AD42" s="4">
        <v>2250</v>
      </c>
      <c r="AE42" s="4">
        <v>7</v>
      </c>
      <c r="AF42" s="4">
        <v>5840</v>
      </c>
      <c r="AG42" s="4">
        <v>10</v>
      </c>
      <c r="AH42" s="4">
        <v>34</v>
      </c>
      <c r="AI42" s="5">
        <f t="shared" si="2"/>
        <v>123.78846153846155</v>
      </c>
      <c r="AJ42" s="3"/>
      <c r="AK42" s="6">
        <v>1.5</v>
      </c>
      <c r="AL42" s="21">
        <f t="shared" si="3"/>
        <v>185.68269230769232</v>
      </c>
      <c r="AM42" s="34">
        <f t="shared" si="4"/>
        <v>203.91054040895816</v>
      </c>
      <c r="AN42" s="35">
        <v>37</v>
      </c>
    </row>
    <row r="43" spans="2:40" ht="14.25" x14ac:dyDescent="0.2">
      <c r="B43">
        <v>38</v>
      </c>
      <c r="C43" s="19"/>
      <c r="D43" s="1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1"/>
      <c r="U43" s="26" t="s">
        <v>48</v>
      </c>
      <c r="V43" s="15" t="s">
        <v>157</v>
      </c>
      <c r="W43" s="4" t="s">
        <v>16</v>
      </c>
      <c r="X43" s="4" t="s">
        <v>4</v>
      </c>
      <c r="Y43" s="4">
        <v>28</v>
      </c>
      <c r="Z43" s="4">
        <v>7450</v>
      </c>
      <c r="AA43" s="4">
        <v>1</v>
      </c>
      <c r="AB43" s="4" t="s">
        <v>68</v>
      </c>
      <c r="AC43" s="4">
        <v>30</v>
      </c>
      <c r="AD43" s="4">
        <v>2460</v>
      </c>
      <c r="AE43" s="4">
        <v>8</v>
      </c>
      <c r="AF43" s="4">
        <v>9910</v>
      </c>
      <c r="AG43" s="4">
        <v>9</v>
      </c>
      <c r="AH43" s="4">
        <v>23</v>
      </c>
      <c r="AI43" s="5">
        <f t="shared" si="2"/>
        <v>134.85897435897436</v>
      </c>
      <c r="AJ43" s="3"/>
      <c r="AK43" s="6">
        <v>1.5</v>
      </c>
      <c r="AL43" s="21">
        <f t="shared" si="3"/>
        <v>202.28846153846155</v>
      </c>
      <c r="AM43" s="34">
        <f t="shared" si="4"/>
        <v>202.28846153846155</v>
      </c>
      <c r="AN43" s="35">
        <v>38</v>
      </c>
    </row>
    <row r="44" spans="2:40" ht="14.25" x14ac:dyDescent="0.2">
      <c r="B44">
        <v>39</v>
      </c>
      <c r="C44" s="20" t="s">
        <v>55</v>
      </c>
      <c r="D44" s="17" t="s">
        <v>82</v>
      </c>
      <c r="E44" s="6" t="s">
        <v>66</v>
      </c>
      <c r="F44" s="6" t="s">
        <v>68</v>
      </c>
      <c r="G44" s="7">
        <v>9</v>
      </c>
      <c r="H44" s="8">
        <v>2825</v>
      </c>
      <c r="I44" s="7">
        <v>9</v>
      </c>
      <c r="J44" s="6" t="s">
        <v>68</v>
      </c>
      <c r="K44" s="7">
        <v>9</v>
      </c>
      <c r="L44" s="7">
        <v>3215</v>
      </c>
      <c r="M44" s="7">
        <v>10</v>
      </c>
      <c r="N44" s="8">
        <v>6040</v>
      </c>
      <c r="O44" s="7">
        <v>19</v>
      </c>
      <c r="P44" s="7">
        <v>45</v>
      </c>
      <c r="Q44" s="5">
        <f>80-80*(P44-1)/(80-1)</f>
        <v>35.443037974683541</v>
      </c>
      <c r="R44" s="3"/>
      <c r="S44" s="3">
        <v>2</v>
      </c>
      <c r="T44" s="21">
        <f>(Q44+R44)*S44</f>
        <v>70.886075949367083</v>
      </c>
      <c r="U44" s="26" t="s">
        <v>55</v>
      </c>
      <c r="V44" s="15" t="s">
        <v>271</v>
      </c>
      <c r="W44" s="4" t="s">
        <v>66</v>
      </c>
      <c r="X44" s="4" t="s">
        <v>4</v>
      </c>
      <c r="Y44" s="4">
        <v>22</v>
      </c>
      <c r="Z44" s="4">
        <v>3730</v>
      </c>
      <c r="AA44" s="4">
        <v>5</v>
      </c>
      <c r="AB44" s="4" t="s">
        <v>68</v>
      </c>
      <c r="AC44" s="4">
        <v>26</v>
      </c>
      <c r="AD44" s="4">
        <v>2070</v>
      </c>
      <c r="AE44" s="4">
        <v>11</v>
      </c>
      <c r="AF44" s="4">
        <v>5800</v>
      </c>
      <c r="AG44" s="4">
        <v>16</v>
      </c>
      <c r="AH44" s="4">
        <v>70</v>
      </c>
      <c r="AI44" s="5">
        <f t="shared" si="2"/>
        <v>87.557692307692307</v>
      </c>
      <c r="AJ44" s="3"/>
      <c r="AK44" s="6">
        <v>1.5</v>
      </c>
      <c r="AL44" s="21">
        <f t="shared" si="3"/>
        <v>131.33653846153845</v>
      </c>
      <c r="AM44" s="34">
        <f t="shared" si="4"/>
        <v>202.22261441090552</v>
      </c>
      <c r="AN44" s="35">
        <v>39</v>
      </c>
    </row>
    <row r="45" spans="2:40" ht="14.25" x14ac:dyDescent="0.2">
      <c r="B45">
        <v>40</v>
      </c>
      <c r="C45" s="19"/>
      <c r="D45" s="1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1"/>
      <c r="U45" s="26" t="s">
        <v>150</v>
      </c>
      <c r="V45" s="15" t="s">
        <v>163</v>
      </c>
      <c r="W45" s="4" t="s">
        <v>16</v>
      </c>
      <c r="X45" s="4" t="s">
        <v>4</v>
      </c>
      <c r="Y45" s="4">
        <v>13</v>
      </c>
      <c r="Z45" s="4">
        <v>3810</v>
      </c>
      <c r="AA45" s="4">
        <v>2</v>
      </c>
      <c r="AB45" s="4" t="s">
        <v>3</v>
      </c>
      <c r="AC45" s="4">
        <v>26</v>
      </c>
      <c r="AD45" s="4">
        <v>3290</v>
      </c>
      <c r="AE45" s="4">
        <v>7</v>
      </c>
      <c r="AF45" s="4">
        <v>7100</v>
      </c>
      <c r="AG45" s="4">
        <v>9</v>
      </c>
      <c r="AH45" s="4">
        <v>24</v>
      </c>
      <c r="AI45" s="5">
        <f t="shared" si="2"/>
        <v>133.85256410256409</v>
      </c>
      <c r="AJ45" s="3"/>
      <c r="AK45" s="6">
        <v>1.5</v>
      </c>
      <c r="AL45" s="21">
        <f t="shared" si="3"/>
        <v>200.77884615384613</v>
      </c>
      <c r="AM45" s="34">
        <f t="shared" si="4"/>
        <v>200.77884615384613</v>
      </c>
      <c r="AN45" s="35">
        <v>40</v>
      </c>
    </row>
    <row r="46" spans="2:40" ht="14.25" x14ac:dyDescent="0.2">
      <c r="B46">
        <v>41</v>
      </c>
      <c r="C46" s="19"/>
      <c r="D46" s="1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1"/>
      <c r="U46" s="26" t="s">
        <v>176</v>
      </c>
      <c r="V46" s="15" t="s">
        <v>272</v>
      </c>
      <c r="W46" s="4">
        <v>1</v>
      </c>
      <c r="X46" s="4" t="s">
        <v>4</v>
      </c>
      <c r="Y46" s="4">
        <v>25</v>
      </c>
      <c r="Z46" s="4">
        <v>3510</v>
      </c>
      <c r="AA46" s="4">
        <v>6</v>
      </c>
      <c r="AB46" s="4" t="s">
        <v>5</v>
      </c>
      <c r="AC46" s="4">
        <v>13</v>
      </c>
      <c r="AD46" s="4">
        <v>3090</v>
      </c>
      <c r="AE46" s="4">
        <v>3</v>
      </c>
      <c r="AF46" s="4">
        <v>6600</v>
      </c>
      <c r="AG46" s="4">
        <v>9</v>
      </c>
      <c r="AH46" s="4">
        <v>25</v>
      </c>
      <c r="AI46" s="5">
        <f t="shared" si="2"/>
        <v>132.84615384615384</v>
      </c>
      <c r="AJ46" s="3"/>
      <c r="AK46" s="6">
        <v>1.5</v>
      </c>
      <c r="AL46" s="21">
        <f t="shared" si="3"/>
        <v>199.26923076923077</v>
      </c>
      <c r="AM46" s="34">
        <f t="shared" si="4"/>
        <v>199.26923076923077</v>
      </c>
      <c r="AN46" s="35">
        <v>41</v>
      </c>
    </row>
    <row r="47" spans="2:40" ht="15" thickBot="1" x14ac:dyDescent="0.25">
      <c r="B47">
        <v>42</v>
      </c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1"/>
      <c r="U47" s="42" t="s">
        <v>178</v>
      </c>
      <c r="V47" s="43" t="s">
        <v>158</v>
      </c>
      <c r="W47" s="44" t="s">
        <v>16</v>
      </c>
      <c r="X47" s="44" t="s">
        <v>4</v>
      </c>
      <c r="Y47" s="44">
        <v>17</v>
      </c>
      <c r="Z47" s="44">
        <v>3740</v>
      </c>
      <c r="AA47" s="44">
        <v>4</v>
      </c>
      <c r="AB47" s="44" t="s">
        <v>3</v>
      </c>
      <c r="AC47" s="44">
        <v>1</v>
      </c>
      <c r="AD47" s="44">
        <v>2350</v>
      </c>
      <c r="AE47" s="44">
        <v>5</v>
      </c>
      <c r="AF47" s="44">
        <v>6090</v>
      </c>
      <c r="AG47" s="44">
        <v>9</v>
      </c>
      <c r="AH47" s="44">
        <v>28</v>
      </c>
      <c r="AI47" s="45">
        <f t="shared" si="2"/>
        <v>129.82692307692307</v>
      </c>
      <c r="AJ47" s="40"/>
      <c r="AK47" s="46">
        <v>1.5</v>
      </c>
      <c r="AL47" s="41">
        <f t="shared" si="3"/>
        <v>194.74038461538458</v>
      </c>
      <c r="AM47" s="47">
        <f t="shared" si="4"/>
        <v>194.74038461538458</v>
      </c>
      <c r="AN47" s="48">
        <v>42</v>
      </c>
    </row>
    <row r="48" spans="2:40" ht="15.75" thickTop="1" thickBot="1" x14ac:dyDescent="0.25">
      <c r="C48" s="4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1"/>
      <c r="V48" s="51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3"/>
      <c r="AJ48" s="50"/>
      <c r="AK48" s="54"/>
      <c r="AL48" s="50"/>
      <c r="AM48" s="55"/>
      <c r="AN48" s="56"/>
    </row>
    <row r="49" spans="2:40" ht="15" customHeight="1" thickTop="1" x14ac:dyDescent="0.2">
      <c r="C49" s="124" t="s">
        <v>74</v>
      </c>
      <c r="D49" s="126" t="s">
        <v>73</v>
      </c>
      <c r="E49" s="128" t="s">
        <v>0</v>
      </c>
      <c r="F49" s="126" t="s">
        <v>14</v>
      </c>
      <c r="G49" s="126"/>
      <c r="H49" s="126"/>
      <c r="I49" s="126"/>
      <c r="J49" s="126" t="s">
        <v>1</v>
      </c>
      <c r="K49" s="126"/>
      <c r="L49" s="126"/>
      <c r="M49" s="126"/>
      <c r="N49" s="126" t="s">
        <v>2</v>
      </c>
      <c r="O49" s="126"/>
      <c r="P49" s="126"/>
      <c r="Q49" s="126"/>
      <c r="R49" s="126"/>
      <c r="S49" s="126"/>
      <c r="T49" s="130"/>
      <c r="U49" s="124" t="s">
        <v>74</v>
      </c>
      <c r="V49" s="126" t="s">
        <v>73</v>
      </c>
      <c r="W49" s="128" t="s">
        <v>0</v>
      </c>
      <c r="X49" s="126" t="s">
        <v>302</v>
      </c>
      <c r="Y49" s="126"/>
      <c r="Z49" s="126"/>
      <c r="AA49" s="126"/>
      <c r="AB49" s="126" t="s">
        <v>1</v>
      </c>
      <c r="AC49" s="126"/>
      <c r="AD49" s="126"/>
      <c r="AE49" s="131"/>
      <c r="AF49" s="126" t="s">
        <v>2</v>
      </c>
      <c r="AG49" s="126"/>
      <c r="AH49" s="126"/>
      <c r="AI49" s="126"/>
      <c r="AJ49" s="126"/>
      <c r="AK49" s="126"/>
      <c r="AL49" s="131"/>
      <c r="AM49" s="118" t="s">
        <v>298</v>
      </c>
      <c r="AN49" s="120" t="s">
        <v>299</v>
      </c>
    </row>
    <row r="50" spans="2:40" ht="129.75" thickBot="1" x14ac:dyDescent="0.25">
      <c r="C50" s="125"/>
      <c r="D50" s="127"/>
      <c r="E50" s="129"/>
      <c r="F50" s="2" t="s">
        <v>296</v>
      </c>
      <c r="G50" s="2" t="s">
        <v>297</v>
      </c>
      <c r="H50" s="2" t="s">
        <v>9</v>
      </c>
      <c r="I50" s="2" t="s">
        <v>10</v>
      </c>
      <c r="J50" s="2" t="s">
        <v>296</v>
      </c>
      <c r="K50" s="2" t="s">
        <v>297</v>
      </c>
      <c r="L50" s="2" t="s">
        <v>11</v>
      </c>
      <c r="M50" s="2" t="s">
        <v>10</v>
      </c>
      <c r="N50" s="2" t="s">
        <v>12</v>
      </c>
      <c r="O50" s="2" t="s">
        <v>13</v>
      </c>
      <c r="P50" s="2" t="s">
        <v>10</v>
      </c>
      <c r="Q50" s="2" t="s">
        <v>18</v>
      </c>
      <c r="R50" s="2" t="s">
        <v>19</v>
      </c>
      <c r="S50" s="2" t="s">
        <v>20</v>
      </c>
      <c r="T50" s="18" t="s">
        <v>300</v>
      </c>
      <c r="U50" s="125"/>
      <c r="V50" s="127"/>
      <c r="W50" s="129"/>
      <c r="X50" s="2" t="s">
        <v>7</v>
      </c>
      <c r="Y50" s="2" t="s">
        <v>8</v>
      </c>
      <c r="Z50" s="2" t="s">
        <v>9</v>
      </c>
      <c r="AA50" s="2" t="s">
        <v>10</v>
      </c>
      <c r="AB50" s="2" t="s">
        <v>7</v>
      </c>
      <c r="AC50" s="2" t="s">
        <v>8</v>
      </c>
      <c r="AD50" s="2" t="s">
        <v>11</v>
      </c>
      <c r="AE50" s="2" t="s">
        <v>10</v>
      </c>
      <c r="AF50" s="30" t="s">
        <v>12</v>
      </c>
      <c r="AG50" s="30" t="s">
        <v>13</v>
      </c>
      <c r="AH50" s="30" t="s">
        <v>10</v>
      </c>
      <c r="AI50" s="30" t="s">
        <v>18</v>
      </c>
      <c r="AJ50" s="30" t="s">
        <v>19</v>
      </c>
      <c r="AK50" s="30" t="s">
        <v>20</v>
      </c>
      <c r="AL50" s="31" t="s">
        <v>301</v>
      </c>
      <c r="AM50" s="119"/>
      <c r="AN50" s="121"/>
    </row>
    <row r="51" spans="2:40" ht="15" thickTop="1" x14ac:dyDescent="0.2">
      <c r="B51">
        <v>43</v>
      </c>
      <c r="C51" s="19"/>
      <c r="D51" s="1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1"/>
      <c r="U51" s="26" t="s">
        <v>179</v>
      </c>
      <c r="V51" s="15" t="s">
        <v>275</v>
      </c>
      <c r="W51" s="4" t="s">
        <v>16</v>
      </c>
      <c r="X51" s="4" t="s">
        <v>68</v>
      </c>
      <c r="Y51" s="4">
        <v>16</v>
      </c>
      <c r="Z51" s="4">
        <v>3360</v>
      </c>
      <c r="AA51" s="4" t="s">
        <v>285</v>
      </c>
      <c r="AB51" s="4" t="s">
        <v>68</v>
      </c>
      <c r="AC51" s="4">
        <v>23</v>
      </c>
      <c r="AD51" s="4">
        <v>3230</v>
      </c>
      <c r="AE51" s="4">
        <v>4</v>
      </c>
      <c r="AF51" s="4">
        <v>6590</v>
      </c>
      <c r="AG51" s="4">
        <v>9.5</v>
      </c>
      <c r="AH51" s="4">
        <v>29</v>
      </c>
      <c r="AI51" s="5">
        <f t="shared" ref="AI51:AI79" si="5">157-157*(AH51-1)/(157-1)</f>
        <v>128.82051282051282</v>
      </c>
      <c r="AJ51" s="3"/>
      <c r="AK51" s="6">
        <v>1.5</v>
      </c>
      <c r="AL51" s="21">
        <f t="shared" ref="AL51:AL84" si="6">(AI51+AJ51)*AK51</f>
        <v>193.23076923076923</v>
      </c>
      <c r="AM51" s="34">
        <f t="shared" ref="AM51:AM82" si="7">T51+AL51</f>
        <v>193.23076923076923</v>
      </c>
      <c r="AN51" s="35">
        <v>43</v>
      </c>
    </row>
    <row r="52" spans="2:40" ht="14.25" x14ac:dyDescent="0.2">
      <c r="B52">
        <v>44</v>
      </c>
      <c r="C52" s="19"/>
      <c r="D52" s="1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1"/>
      <c r="U52" s="26" t="s">
        <v>180</v>
      </c>
      <c r="V52" s="15" t="s">
        <v>159</v>
      </c>
      <c r="W52" s="4" t="s">
        <v>16</v>
      </c>
      <c r="X52" s="4" t="s">
        <v>68</v>
      </c>
      <c r="Y52" s="4">
        <v>1</v>
      </c>
      <c r="Z52" s="4">
        <v>5250</v>
      </c>
      <c r="AA52" s="4">
        <v>1</v>
      </c>
      <c r="AB52" s="4" t="s">
        <v>68</v>
      </c>
      <c r="AC52" s="4">
        <v>19</v>
      </c>
      <c r="AD52" s="4">
        <v>2420</v>
      </c>
      <c r="AE52" s="4">
        <v>9</v>
      </c>
      <c r="AF52" s="4">
        <v>7670</v>
      </c>
      <c r="AG52" s="4">
        <v>10</v>
      </c>
      <c r="AH52" s="4">
        <v>30</v>
      </c>
      <c r="AI52" s="5">
        <f t="shared" si="5"/>
        <v>127.81410256410257</v>
      </c>
      <c r="AJ52" s="3"/>
      <c r="AK52" s="6">
        <v>1.5</v>
      </c>
      <c r="AL52" s="21">
        <f t="shared" si="6"/>
        <v>191.72115384615387</v>
      </c>
      <c r="AM52" s="34">
        <f t="shared" si="7"/>
        <v>191.72115384615387</v>
      </c>
      <c r="AN52" s="35">
        <v>44</v>
      </c>
    </row>
    <row r="53" spans="2:40" ht="14.25" x14ac:dyDescent="0.2">
      <c r="B53">
        <v>45</v>
      </c>
      <c r="C53" s="19"/>
      <c r="D53" s="1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1"/>
      <c r="U53" s="26" t="s">
        <v>54</v>
      </c>
      <c r="V53" s="15" t="s">
        <v>160</v>
      </c>
      <c r="W53" s="4">
        <v>1</v>
      </c>
      <c r="X53" s="4" t="s">
        <v>68</v>
      </c>
      <c r="Y53" s="4">
        <v>26</v>
      </c>
      <c r="Z53" s="4">
        <v>2800</v>
      </c>
      <c r="AA53" s="4">
        <v>5</v>
      </c>
      <c r="AB53" s="4" t="s">
        <v>67</v>
      </c>
      <c r="AC53" s="4">
        <v>31</v>
      </c>
      <c r="AD53" s="4">
        <v>4160</v>
      </c>
      <c r="AE53" s="4">
        <v>5</v>
      </c>
      <c r="AF53" s="4">
        <v>6960</v>
      </c>
      <c r="AG53" s="4">
        <v>10</v>
      </c>
      <c r="AH53" s="4">
        <v>31</v>
      </c>
      <c r="AI53" s="5">
        <f t="shared" si="5"/>
        <v>126.80769230769231</v>
      </c>
      <c r="AJ53" s="3"/>
      <c r="AK53" s="6">
        <v>1.5</v>
      </c>
      <c r="AL53" s="21">
        <f t="shared" si="6"/>
        <v>190.21153846153845</v>
      </c>
      <c r="AM53" s="34">
        <f t="shared" si="7"/>
        <v>190.21153846153845</v>
      </c>
      <c r="AN53" s="35">
        <v>45</v>
      </c>
    </row>
    <row r="54" spans="2:40" ht="14.25" x14ac:dyDescent="0.2">
      <c r="B54">
        <v>46</v>
      </c>
      <c r="C54" s="20"/>
      <c r="D54" s="17"/>
      <c r="E54" s="6"/>
      <c r="F54" s="6"/>
      <c r="G54" s="7"/>
      <c r="H54" s="8"/>
      <c r="I54" s="7"/>
      <c r="J54" s="6"/>
      <c r="K54" s="7"/>
      <c r="L54" s="7"/>
      <c r="M54" s="7"/>
      <c r="N54" s="8"/>
      <c r="O54" s="7"/>
      <c r="P54" s="7"/>
      <c r="Q54" s="5"/>
      <c r="R54" s="3"/>
      <c r="S54" s="3"/>
      <c r="T54" s="21"/>
      <c r="U54" s="26" t="s">
        <v>181</v>
      </c>
      <c r="V54" s="15" t="s">
        <v>276</v>
      </c>
      <c r="W54" s="4" t="s">
        <v>16</v>
      </c>
      <c r="X54" s="4" t="s">
        <v>67</v>
      </c>
      <c r="Y54" s="4">
        <v>17</v>
      </c>
      <c r="Z54" s="4">
        <v>3480</v>
      </c>
      <c r="AA54" s="4">
        <v>5</v>
      </c>
      <c r="AB54" s="4" t="s">
        <v>68</v>
      </c>
      <c r="AC54" s="4">
        <v>27</v>
      </c>
      <c r="AD54" s="4">
        <v>3010</v>
      </c>
      <c r="AE54" s="4">
        <v>5</v>
      </c>
      <c r="AF54" s="4">
        <v>6490</v>
      </c>
      <c r="AG54" s="4">
        <v>10</v>
      </c>
      <c r="AH54" s="4">
        <v>32</v>
      </c>
      <c r="AI54" s="5">
        <f t="shared" si="5"/>
        <v>125.80128205128204</v>
      </c>
      <c r="AJ54" s="3"/>
      <c r="AK54" s="6">
        <v>1.5</v>
      </c>
      <c r="AL54" s="21">
        <f t="shared" si="6"/>
        <v>188.70192307692307</v>
      </c>
      <c r="AM54" s="34">
        <f t="shared" si="7"/>
        <v>188.70192307692307</v>
      </c>
      <c r="AN54" s="35">
        <v>46</v>
      </c>
    </row>
    <row r="55" spans="2:40" ht="14.25" x14ac:dyDescent="0.2">
      <c r="B55">
        <v>47</v>
      </c>
      <c r="C55" s="19"/>
      <c r="D55" s="1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1"/>
      <c r="U55" s="26" t="s">
        <v>26</v>
      </c>
      <c r="V55" s="15" t="s">
        <v>166</v>
      </c>
      <c r="W55" s="4" t="s">
        <v>16</v>
      </c>
      <c r="X55" s="4" t="s">
        <v>68</v>
      </c>
      <c r="Y55" s="4">
        <v>8</v>
      </c>
      <c r="Z55" s="4">
        <v>3610</v>
      </c>
      <c r="AA55" s="4">
        <v>3</v>
      </c>
      <c r="AB55" s="4" t="s">
        <v>68</v>
      </c>
      <c r="AC55" s="4">
        <v>5</v>
      </c>
      <c r="AD55" s="4">
        <v>2570</v>
      </c>
      <c r="AE55" s="4">
        <v>7</v>
      </c>
      <c r="AF55" s="4">
        <v>6180</v>
      </c>
      <c r="AG55" s="4">
        <v>10</v>
      </c>
      <c r="AH55" s="4">
        <v>33</v>
      </c>
      <c r="AI55" s="5">
        <f t="shared" si="5"/>
        <v>124.7948717948718</v>
      </c>
      <c r="AJ55" s="3"/>
      <c r="AK55" s="6">
        <v>1.5</v>
      </c>
      <c r="AL55" s="21">
        <f t="shared" si="6"/>
        <v>187.19230769230768</v>
      </c>
      <c r="AM55" s="34">
        <f t="shared" si="7"/>
        <v>187.19230769230768</v>
      </c>
      <c r="AN55" s="35">
        <v>47</v>
      </c>
    </row>
    <row r="56" spans="2:40" ht="14.25" x14ac:dyDescent="0.2">
      <c r="B56">
        <v>48</v>
      </c>
      <c r="C56" s="19"/>
      <c r="D56" s="1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1"/>
      <c r="U56" s="26" t="s">
        <v>183</v>
      </c>
      <c r="V56" s="15" t="s">
        <v>167</v>
      </c>
      <c r="W56" s="4" t="s">
        <v>16</v>
      </c>
      <c r="X56" s="4" t="s">
        <v>3</v>
      </c>
      <c r="Y56" s="4">
        <v>2</v>
      </c>
      <c r="Z56" s="4">
        <v>2790</v>
      </c>
      <c r="AA56" s="4">
        <v>4</v>
      </c>
      <c r="AB56" s="4" t="s">
        <v>68</v>
      </c>
      <c r="AC56" s="4">
        <v>7</v>
      </c>
      <c r="AD56" s="4">
        <v>2720</v>
      </c>
      <c r="AE56" s="4">
        <v>6</v>
      </c>
      <c r="AF56" s="4">
        <v>5510</v>
      </c>
      <c r="AG56" s="4">
        <v>10</v>
      </c>
      <c r="AH56" s="4">
        <v>35</v>
      </c>
      <c r="AI56" s="5">
        <f t="shared" si="5"/>
        <v>122.78205128205128</v>
      </c>
      <c r="AJ56" s="3"/>
      <c r="AK56" s="6">
        <v>1.5</v>
      </c>
      <c r="AL56" s="21">
        <f t="shared" si="6"/>
        <v>184.17307692307693</v>
      </c>
      <c r="AM56" s="34">
        <f t="shared" si="7"/>
        <v>184.17307692307693</v>
      </c>
      <c r="AN56" s="35">
        <v>48</v>
      </c>
    </row>
    <row r="57" spans="2:40" ht="14.25" x14ac:dyDescent="0.2">
      <c r="B57">
        <v>49</v>
      </c>
      <c r="C57" s="19"/>
      <c r="D57" s="1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1"/>
      <c r="U57" s="26" t="s">
        <v>184</v>
      </c>
      <c r="V57" s="15" t="s">
        <v>159</v>
      </c>
      <c r="W57" s="4" t="s">
        <v>16</v>
      </c>
      <c r="X57" s="4" t="s">
        <v>3</v>
      </c>
      <c r="Y57" s="4">
        <v>13</v>
      </c>
      <c r="Z57" s="4">
        <v>2690</v>
      </c>
      <c r="AA57" s="4">
        <v>5</v>
      </c>
      <c r="AB57" s="4" t="s">
        <v>4</v>
      </c>
      <c r="AC57" s="4">
        <v>29</v>
      </c>
      <c r="AD57" s="4">
        <v>1970</v>
      </c>
      <c r="AE57" s="4">
        <v>5</v>
      </c>
      <c r="AF57" s="4">
        <v>4660</v>
      </c>
      <c r="AG57" s="4">
        <v>10</v>
      </c>
      <c r="AH57" s="4">
        <v>37</v>
      </c>
      <c r="AI57" s="5">
        <f t="shared" si="5"/>
        <v>120.76923076923077</v>
      </c>
      <c r="AJ57" s="3"/>
      <c r="AK57" s="6">
        <v>1.5</v>
      </c>
      <c r="AL57" s="21">
        <f t="shared" si="6"/>
        <v>181.15384615384616</v>
      </c>
      <c r="AM57" s="34">
        <f t="shared" si="7"/>
        <v>181.15384615384616</v>
      </c>
      <c r="AN57" s="35">
        <v>49</v>
      </c>
    </row>
    <row r="58" spans="2:40" ht="14.25" x14ac:dyDescent="0.2">
      <c r="B58">
        <v>50</v>
      </c>
      <c r="C58" s="19"/>
      <c r="D58" s="1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1"/>
      <c r="U58" s="26" t="s">
        <v>22</v>
      </c>
      <c r="V58" s="15" t="s">
        <v>271</v>
      </c>
      <c r="W58" s="4" t="s">
        <v>66</v>
      </c>
      <c r="X58" s="4" t="s">
        <v>68</v>
      </c>
      <c r="Y58" s="4">
        <v>13</v>
      </c>
      <c r="Z58" s="4">
        <v>3190</v>
      </c>
      <c r="AA58" s="4">
        <v>9</v>
      </c>
      <c r="AB58" s="4" t="s">
        <v>67</v>
      </c>
      <c r="AC58" s="4">
        <v>6</v>
      </c>
      <c r="AD58" s="4">
        <v>5150</v>
      </c>
      <c r="AE58" s="4">
        <v>1.5</v>
      </c>
      <c r="AF58" s="4">
        <v>8340</v>
      </c>
      <c r="AG58" s="4">
        <v>10.5</v>
      </c>
      <c r="AH58" s="4">
        <v>38</v>
      </c>
      <c r="AI58" s="5">
        <f t="shared" si="5"/>
        <v>119.76282051282051</v>
      </c>
      <c r="AJ58" s="3"/>
      <c r="AK58" s="6">
        <v>1.5</v>
      </c>
      <c r="AL58" s="21">
        <f t="shared" si="6"/>
        <v>179.64423076923077</v>
      </c>
      <c r="AM58" s="34">
        <f t="shared" si="7"/>
        <v>179.64423076923077</v>
      </c>
      <c r="AN58" s="35">
        <v>50</v>
      </c>
    </row>
    <row r="59" spans="2:40" ht="14.25" x14ac:dyDescent="0.2">
      <c r="B59">
        <v>51</v>
      </c>
      <c r="C59" s="20" t="s">
        <v>111</v>
      </c>
      <c r="D59" s="17" t="s">
        <v>105</v>
      </c>
      <c r="E59" s="6" t="s">
        <v>16</v>
      </c>
      <c r="F59" s="6" t="s">
        <v>4</v>
      </c>
      <c r="G59" s="7">
        <v>5</v>
      </c>
      <c r="H59" s="8">
        <v>3540</v>
      </c>
      <c r="I59" s="7">
        <v>6</v>
      </c>
      <c r="J59" s="6" t="s">
        <v>4</v>
      </c>
      <c r="K59" s="7">
        <v>12</v>
      </c>
      <c r="L59" s="7">
        <v>3035</v>
      </c>
      <c r="M59" s="7">
        <v>13</v>
      </c>
      <c r="N59" s="8">
        <v>6575</v>
      </c>
      <c r="O59" s="7">
        <v>19</v>
      </c>
      <c r="P59" s="7">
        <v>43</v>
      </c>
      <c r="Q59" s="5">
        <f>80-80*(P59-1)/(80-1)</f>
        <v>37.468354430379748</v>
      </c>
      <c r="R59" s="3"/>
      <c r="S59" s="3">
        <v>2</v>
      </c>
      <c r="T59" s="21">
        <f>(Q59+R59)*S59</f>
        <v>74.936708860759495</v>
      </c>
      <c r="U59" s="26" t="s">
        <v>111</v>
      </c>
      <c r="V59" s="15" t="s">
        <v>269</v>
      </c>
      <c r="W59" s="4" t="s">
        <v>16</v>
      </c>
      <c r="X59" s="4" t="s">
        <v>5</v>
      </c>
      <c r="Y59" s="4">
        <v>19</v>
      </c>
      <c r="Z59" s="4">
        <v>3750</v>
      </c>
      <c r="AA59" s="4">
        <v>4</v>
      </c>
      <c r="AB59" s="4" t="s">
        <v>3</v>
      </c>
      <c r="AC59" s="4">
        <v>21</v>
      </c>
      <c r="AD59" s="4">
        <v>1340</v>
      </c>
      <c r="AE59" s="4">
        <v>15</v>
      </c>
      <c r="AF59" s="4">
        <v>5090</v>
      </c>
      <c r="AG59" s="4">
        <v>19</v>
      </c>
      <c r="AH59" s="4">
        <v>88</v>
      </c>
      <c r="AI59" s="5">
        <f t="shared" si="5"/>
        <v>69.442307692307693</v>
      </c>
      <c r="AJ59" s="3"/>
      <c r="AK59" s="6">
        <v>1.5</v>
      </c>
      <c r="AL59" s="21">
        <f t="shared" si="6"/>
        <v>104.16346153846155</v>
      </c>
      <c r="AM59" s="34">
        <f t="shared" si="7"/>
        <v>179.10017039922104</v>
      </c>
      <c r="AN59" s="35">
        <v>51</v>
      </c>
    </row>
    <row r="60" spans="2:40" ht="14.25" x14ac:dyDescent="0.2">
      <c r="B60">
        <v>52</v>
      </c>
      <c r="C60" s="19"/>
      <c r="D60" s="1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21"/>
      <c r="U60" s="26" t="s">
        <v>185</v>
      </c>
      <c r="V60" s="15" t="s">
        <v>158</v>
      </c>
      <c r="W60" s="4" t="s">
        <v>16</v>
      </c>
      <c r="X60" s="4" t="s">
        <v>3</v>
      </c>
      <c r="Y60" s="4">
        <v>31</v>
      </c>
      <c r="Z60" s="4">
        <v>5540</v>
      </c>
      <c r="AA60" s="4">
        <v>1</v>
      </c>
      <c r="AB60" s="4" t="s">
        <v>67</v>
      </c>
      <c r="AC60" s="4">
        <v>22</v>
      </c>
      <c r="AD60" s="4">
        <v>2600</v>
      </c>
      <c r="AE60" s="4">
        <v>10</v>
      </c>
      <c r="AF60" s="4">
        <v>8140</v>
      </c>
      <c r="AG60" s="4">
        <v>11</v>
      </c>
      <c r="AH60" s="4">
        <v>39</v>
      </c>
      <c r="AI60" s="5">
        <f t="shared" si="5"/>
        <v>118.75641025641025</v>
      </c>
      <c r="AJ60" s="3"/>
      <c r="AK60" s="6">
        <v>1.5</v>
      </c>
      <c r="AL60" s="21">
        <f t="shared" si="6"/>
        <v>178.13461538461536</v>
      </c>
      <c r="AM60" s="34">
        <f t="shared" si="7"/>
        <v>178.13461538461536</v>
      </c>
      <c r="AN60" s="35">
        <v>52</v>
      </c>
    </row>
    <row r="61" spans="2:40" ht="14.25" x14ac:dyDescent="0.2">
      <c r="B61">
        <v>53</v>
      </c>
      <c r="C61" s="19"/>
      <c r="D61" s="1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1"/>
      <c r="U61" s="26" t="s">
        <v>186</v>
      </c>
      <c r="V61" s="15" t="s">
        <v>162</v>
      </c>
      <c r="W61" s="4" t="s">
        <v>66</v>
      </c>
      <c r="X61" s="4" t="s">
        <v>4</v>
      </c>
      <c r="Y61" s="4">
        <v>3</v>
      </c>
      <c r="Z61" s="4">
        <v>2850</v>
      </c>
      <c r="AA61" s="4">
        <v>9</v>
      </c>
      <c r="AB61" s="4" t="s">
        <v>67</v>
      </c>
      <c r="AC61" s="4">
        <v>28</v>
      </c>
      <c r="AD61" s="4">
        <v>5110</v>
      </c>
      <c r="AE61" s="4">
        <v>2</v>
      </c>
      <c r="AF61" s="4">
        <v>7960</v>
      </c>
      <c r="AG61" s="4">
        <v>11</v>
      </c>
      <c r="AH61" s="4">
        <v>40</v>
      </c>
      <c r="AI61" s="5">
        <f t="shared" si="5"/>
        <v>117.75</v>
      </c>
      <c r="AJ61" s="3"/>
      <c r="AK61" s="6">
        <v>1.5</v>
      </c>
      <c r="AL61" s="21">
        <f t="shared" si="6"/>
        <v>176.625</v>
      </c>
      <c r="AM61" s="34">
        <f t="shared" si="7"/>
        <v>176.625</v>
      </c>
      <c r="AN61" s="35">
        <v>53</v>
      </c>
    </row>
    <row r="62" spans="2:40" ht="14.25" x14ac:dyDescent="0.2">
      <c r="B62">
        <v>54</v>
      </c>
      <c r="C62" s="19"/>
      <c r="D62" s="1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1"/>
      <c r="U62" s="26" t="s">
        <v>187</v>
      </c>
      <c r="V62" s="15" t="s">
        <v>277</v>
      </c>
      <c r="W62" s="4">
        <v>1</v>
      </c>
      <c r="X62" s="4" t="s">
        <v>68</v>
      </c>
      <c r="Y62" s="4">
        <v>12</v>
      </c>
      <c r="Z62" s="4">
        <v>3340</v>
      </c>
      <c r="AA62" s="4">
        <v>7</v>
      </c>
      <c r="AB62" s="4" t="s">
        <v>67</v>
      </c>
      <c r="AC62" s="4">
        <v>24</v>
      </c>
      <c r="AD62" s="4">
        <v>4420</v>
      </c>
      <c r="AE62" s="4">
        <v>4</v>
      </c>
      <c r="AF62" s="4">
        <v>7760</v>
      </c>
      <c r="AG62" s="4">
        <v>11</v>
      </c>
      <c r="AH62" s="4">
        <v>41</v>
      </c>
      <c r="AI62" s="5">
        <f t="shared" si="5"/>
        <v>116.74358974358975</v>
      </c>
      <c r="AJ62" s="3"/>
      <c r="AK62" s="6">
        <v>1.5</v>
      </c>
      <c r="AL62" s="21">
        <f t="shared" si="6"/>
        <v>175.11538461538464</v>
      </c>
      <c r="AM62" s="34">
        <f t="shared" si="7"/>
        <v>175.11538461538464</v>
      </c>
      <c r="AN62" s="35">
        <v>54</v>
      </c>
    </row>
    <row r="63" spans="2:40" ht="14.25" x14ac:dyDescent="0.2">
      <c r="B63">
        <v>55</v>
      </c>
      <c r="C63" s="19" t="s">
        <v>83</v>
      </c>
      <c r="D63" s="16" t="s">
        <v>79</v>
      </c>
      <c r="E63" s="3" t="s">
        <v>70</v>
      </c>
      <c r="F63" s="10" t="s">
        <v>15</v>
      </c>
      <c r="G63" s="11">
        <v>7</v>
      </c>
      <c r="H63" s="12">
        <v>3070</v>
      </c>
      <c r="I63" s="11">
        <v>4</v>
      </c>
      <c r="J63" s="3" t="s">
        <v>67</v>
      </c>
      <c r="K63" s="11">
        <v>7</v>
      </c>
      <c r="L63" s="11">
        <v>4565</v>
      </c>
      <c r="M63" s="11">
        <v>2</v>
      </c>
      <c r="N63" s="12">
        <v>7635</v>
      </c>
      <c r="O63" s="11">
        <v>6</v>
      </c>
      <c r="P63" s="11">
        <v>10</v>
      </c>
      <c r="Q63" s="5">
        <f>80-80*(P63-1)/(80-1)</f>
        <v>70.886075949367083</v>
      </c>
      <c r="R63" s="3"/>
      <c r="S63" s="3">
        <v>2</v>
      </c>
      <c r="T63" s="21">
        <f>(Q63+R63)*S63</f>
        <v>141.77215189873417</v>
      </c>
      <c r="U63" s="26" t="s">
        <v>83</v>
      </c>
      <c r="V63" s="15" t="s">
        <v>79</v>
      </c>
      <c r="W63" s="4" t="s">
        <v>66</v>
      </c>
      <c r="X63" s="4" t="s">
        <v>4</v>
      </c>
      <c r="Y63" s="4">
        <v>8</v>
      </c>
      <c r="Z63" s="4">
        <v>990</v>
      </c>
      <c r="AA63" s="4">
        <v>16</v>
      </c>
      <c r="AB63" s="4" t="s">
        <v>5</v>
      </c>
      <c r="AC63" s="4">
        <v>21</v>
      </c>
      <c r="AD63" s="4">
        <v>1580</v>
      </c>
      <c r="AE63" s="4">
        <v>10.5</v>
      </c>
      <c r="AF63" s="4">
        <v>2570</v>
      </c>
      <c r="AG63" s="4">
        <v>26.5</v>
      </c>
      <c r="AH63" s="4">
        <v>135</v>
      </c>
      <c r="AI63" s="5">
        <f t="shared" si="5"/>
        <v>22.141025641025635</v>
      </c>
      <c r="AJ63" s="3"/>
      <c r="AK63" s="6">
        <v>1.5</v>
      </c>
      <c r="AL63" s="21">
        <f t="shared" si="6"/>
        <v>33.211538461538453</v>
      </c>
      <c r="AM63" s="34">
        <f t="shared" si="7"/>
        <v>174.98369036027262</v>
      </c>
      <c r="AN63" s="35">
        <v>55</v>
      </c>
    </row>
    <row r="64" spans="2:40" ht="14.25" x14ac:dyDescent="0.2">
      <c r="B64">
        <v>56</v>
      </c>
      <c r="C64" s="20" t="s">
        <v>110</v>
      </c>
      <c r="D64" s="17" t="s">
        <v>92</v>
      </c>
      <c r="E64" s="6" t="s">
        <v>16</v>
      </c>
      <c r="F64" s="6" t="s">
        <v>3</v>
      </c>
      <c r="G64" s="7">
        <v>11</v>
      </c>
      <c r="H64" s="8">
        <v>2970</v>
      </c>
      <c r="I64" s="7">
        <v>6</v>
      </c>
      <c r="J64" s="6" t="s">
        <v>5</v>
      </c>
      <c r="K64" s="7">
        <v>3</v>
      </c>
      <c r="L64" s="7">
        <v>2105</v>
      </c>
      <c r="M64" s="7">
        <v>11</v>
      </c>
      <c r="N64" s="8">
        <v>5075</v>
      </c>
      <c r="O64" s="7">
        <v>17</v>
      </c>
      <c r="P64" s="7">
        <v>41</v>
      </c>
      <c r="Q64" s="5">
        <f>80-80*(P64-1)/(80-1)</f>
        <v>39.493670886075947</v>
      </c>
      <c r="R64" s="3"/>
      <c r="S64" s="3">
        <v>2</v>
      </c>
      <c r="T64" s="21">
        <f>(Q64+R64)*S64</f>
        <v>78.987341772151893</v>
      </c>
      <c r="U64" s="26" t="s">
        <v>219</v>
      </c>
      <c r="V64" s="15" t="s">
        <v>273</v>
      </c>
      <c r="W64" s="4">
        <v>1</v>
      </c>
      <c r="X64" s="4" t="s">
        <v>4</v>
      </c>
      <c r="Y64" s="4">
        <v>7</v>
      </c>
      <c r="Z64" s="4">
        <v>2490</v>
      </c>
      <c r="AA64" s="4">
        <v>11</v>
      </c>
      <c r="AB64" s="4" t="s">
        <v>5</v>
      </c>
      <c r="AC64" s="4">
        <v>7</v>
      </c>
      <c r="AD64" s="4">
        <v>2220</v>
      </c>
      <c r="AE64" s="4">
        <v>9</v>
      </c>
      <c r="AF64" s="4">
        <v>4710</v>
      </c>
      <c r="AG64" s="4">
        <v>20</v>
      </c>
      <c r="AH64" s="4">
        <v>95</v>
      </c>
      <c r="AI64" s="5">
        <f t="shared" si="5"/>
        <v>62.397435897435898</v>
      </c>
      <c r="AJ64" s="3"/>
      <c r="AK64" s="6">
        <v>1.5</v>
      </c>
      <c r="AL64" s="21">
        <f t="shared" si="6"/>
        <v>93.59615384615384</v>
      </c>
      <c r="AM64" s="34">
        <f t="shared" si="7"/>
        <v>172.58349561830573</v>
      </c>
      <c r="AN64" s="35">
        <v>56</v>
      </c>
    </row>
    <row r="65" spans="2:40" ht="14.25" x14ac:dyDescent="0.2">
      <c r="B65">
        <v>57</v>
      </c>
      <c r="C65" s="20" t="s">
        <v>102</v>
      </c>
      <c r="D65" s="17" t="s">
        <v>103</v>
      </c>
      <c r="E65" s="6" t="s">
        <v>16</v>
      </c>
      <c r="F65" s="13" t="s">
        <v>5</v>
      </c>
      <c r="G65" s="7">
        <v>14</v>
      </c>
      <c r="H65" s="8">
        <v>2685</v>
      </c>
      <c r="I65" s="7">
        <v>6</v>
      </c>
      <c r="J65" s="6" t="s">
        <v>4</v>
      </c>
      <c r="K65" s="7">
        <v>5</v>
      </c>
      <c r="L65" s="7">
        <v>3310</v>
      </c>
      <c r="M65" s="7">
        <v>8</v>
      </c>
      <c r="N65" s="8">
        <v>5995</v>
      </c>
      <c r="O65" s="7">
        <v>14</v>
      </c>
      <c r="P65" s="7">
        <v>33</v>
      </c>
      <c r="Q65" s="5">
        <f>80-80*(P65-1)/(80-1)</f>
        <v>47.594936708860757</v>
      </c>
      <c r="R65" s="3"/>
      <c r="S65" s="3">
        <v>2</v>
      </c>
      <c r="T65" s="21">
        <f>(Q65+R65)*S65</f>
        <v>95.189873417721515</v>
      </c>
      <c r="U65" s="26" t="s">
        <v>102</v>
      </c>
      <c r="V65" s="15" t="s">
        <v>164</v>
      </c>
      <c r="W65" s="4" t="s">
        <v>16</v>
      </c>
      <c r="X65" s="4" t="s">
        <v>4</v>
      </c>
      <c r="Y65" s="4">
        <v>5</v>
      </c>
      <c r="Z65" s="4">
        <v>2940</v>
      </c>
      <c r="AA65" s="4">
        <v>7</v>
      </c>
      <c r="AB65" s="4" t="s">
        <v>68</v>
      </c>
      <c r="AC65" s="4">
        <v>9</v>
      </c>
      <c r="AD65" s="4">
        <v>1430</v>
      </c>
      <c r="AE65" s="4">
        <v>14</v>
      </c>
      <c r="AF65" s="4">
        <v>4370</v>
      </c>
      <c r="AG65" s="4">
        <v>21</v>
      </c>
      <c r="AH65" s="4">
        <v>107</v>
      </c>
      <c r="AI65" s="5">
        <f t="shared" si="5"/>
        <v>50.320512820512818</v>
      </c>
      <c r="AJ65" s="3"/>
      <c r="AK65" s="6">
        <v>1.5</v>
      </c>
      <c r="AL65" s="21">
        <f t="shared" si="6"/>
        <v>75.480769230769226</v>
      </c>
      <c r="AM65" s="34">
        <f t="shared" si="7"/>
        <v>170.67064264849074</v>
      </c>
      <c r="AN65" s="35">
        <v>57</v>
      </c>
    </row>
    <row r="66" spans="2:40" ht="14.25" x14ac:dyDescent="0.2">
      <c r="B66">
        <v>58</v>
      </c>
      <c r="C66" s="19"/>
      <c r="D66" s="1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21"/>
      <c r="U66" s="26" t="s">
        <v>189</v>
      </c>
      <c r="V66" s="15" t="s">
        <v>274</v>
      </c>
      <c r="W66" s="4" t="s">
        <v>16</v>
      </c>
      <c r="X66" s="4" t="s">
        <v>68</v>
      </c>
      <c r="Y66" s="4">
        <v>10</v>
      </c>
      <c r="Z66" s="4">
        <v>3280</v>
      </c>
      <c r="AA66" s="4">
        <v>8</v>
      </c>
      <c r="AB66" s="4" t="s">
        <v>5</v>
      </c>
      <c r="AC66" s="4">
        <v>17</v>
      </c>
      <c r="AD66" s="4">
        <v>3700</v>
      </c>
      <c r="AE66" s="4">
        <v>3</v>
      </c>
      <c r="AF66" s="4">
        <v>6980</v>
      </c>
      <c r="AG66" s="4">
        <v>11</v>
      </c>
      <c r="AH66" s="4">
        <v>44</v>
      </c>
      <c r="AI66" s="5">
        <f t="shared" si="5"/>
        <v>113.72435897435898</v>
      </c>
      <c r="AJ66" s="3"/>
      <c r="AK66" s="6">
        <v>1.5</v>
      </c>
      <c r="AL66" s="21">
        <f t="shared" si="6"/>
        <v>170.58653846153845</v>
      </c>
      <c r="AM66" s="34">
        <f t="shared" si="7"/>
        <v>170.58653846153845</v>
      </c>
      <c r="AN66" s="35">
        <v>58</v>
      </c>
    </row>
    <row r="67" spans="2:40" ht="14.25" x14ac:dyDescent="0.2">
      <c r="B67">
        <v>59</v>
      </c>
      <c r="C67" s="19"/>
      <c r="D67" s="1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21"/>
      <c r="U67" s="26" t="s">
        <v>190</v>
      </c>
      <c r="V67" s="15" t="s">
        <v>163</v>
      </c>
      <c r="W67" s="4" t="s">
        <v>16</v>
      </c>
      <c r="X67" s="4" t="s">
        <v>67</v>
      </c>
      <c r="Y67" s="4">
        <v>30</v>
      </c>
      <c r="Z67" s="4">
        <v>3510</v>
      </c>
      <c r="AA67" s="4">
        <v>4</v>
      </c>
      <c r="AB67" s="4" t="s">
        <v>67</v>
      </c>
      <c r="AC67" s="4">
        <v>30</v>
      </c>
      <c r="AD67" s="4">
        <v>3310</v>
      </c>
      <c r="AE67" s="4">
        <v>7</v>
      </c>
      <c r="AF67" s="4">
        <v>6820</v>
      </c>
      <c r="AG67" s="4">
        <v>11</v>
      </c>
      <c r="AH67" s="4">
        <v>45</v>
      </c>
      <c r="AI67" s="5">
        <f t="shared" si="5"/>
        <v>112.71794871794872</v>
      </c>
      <c r="AJ67" s="3"/>
      <c r="AK67" s="6">
        <v>1.5</v>
      </c>
      <c r="AL67" s="21">
        <f t="shared" si="6"/>
        <v>169.07692307692307</v>
      </c>
      <c r="AM67" s="34">
        <f t="shared" si="7"/>
        <v>169.07692307692307</v>
      </c>
      <c r="AN67" s="35">
        <v>59</v>
      </c>
    </row>
    <row r="68" spans="2:40" ht="14.25" x14ac:dyDescent="0.2">
      <c r="B68">
        <v>60</v>
      </c>
      <c r="C68" s="19"/>
      <c r="D68" s="1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21"/>
      <c r="U68" s="26" t="s">
        <v>191</v>
      </c>
      <c r="V68" s="15" t="s">
        <v>277</v>
      </c>
      <c r="W68" s="4" t="s">
        <v>16</v>
      </c>
      <c r="X68" s="4" t="s">
        <v>4</v>
      </c>
      <c r="Y68" s="4">
        <v>30</v>
      </c>
      <c r="Z68" s="4">
        <v>3290</v>
      </c>
      <c r="AA68" s="4">
        <v>8</v>
      </c>
      <c r="AB68" s="4" t="s">
        <v>3</v>
      </c>
      <c r="AC68" s="4">
        <v>8</v>
      </c>
      <c r="AD68" s="4">
        <v>3060</v>
      </c>
      <c r="AE68" s="4">
        <v>3</v>
      </c>
      <c r="AF68" s="4">
        <v>6350</v>
      </c>
      <c r="AG68" s="4">
        <v>11</v>
      </c>
      <c r="AH68" s="4">
        <v>46</v>
      </c>
      <c r="AI68" s="5">
        <f t="shared" si="5"/>
        <v>111.71153846153845</v>
      </c>
      <c r="AJ68" s="3"/>
      <c r="AK68" s="6">
        <v>1.5</v>
      </c>
      <c r="AL68" s="21">
        <f t="shared" si="6"/>
        <v>167.56730769230768</v>
      </c>
      <c r="AM68" s="34">
        <f t="shared" si="7"/>
        <v>167.56730769230768</v>
      </c>
      <c r="AN68" s="35">
        <v>60</v>
      </c>
    </row>
    <row r="69" spans="2:40" ht="14.25" x14ac:dyDescent="0.2">
      <c r="B69">
        <v>61</v>
      </c>
      <c r="C69" s="19"/>
      <c r="D69" s="1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21"/>
      <c r="U69" s="26" t="s">
        <v>192</v>
      </c>
      <c r="V69" s="15" t="s">
        <v>166</v>
      </c>
      <c r="W69" s="4" t="s">
        <v>16</v>
      </c>
      <c r="X69" s="4" t="s">
        <v>4</v>
      </c>
      <c r="Y69" s="4">
        <v>21</v>
      </c>
      <c r="Z69" s="4">
        <v>3450</v>
      </c>
      <c r="AA69" s="4">
        <v>7</v>
      </c>
      <c r="AB69" s="4" t="s">
        <v>3</v>
      </c>
      <c r="AC69" s="4">
        <v>4</v>
      </c>
      <c r="AD69" s="4">
        <v>2550</v>
      </c>
      <c r="AE69" s="4">
        <v>4</v>
      </c>
      <c r="AF69" s="4">
        <v>6000</v>
      </c>
      <c r="AG69" s="4">
        <v>11</v>
      </c>
      <c r="AH69" s="4">
        <v>47</v>
      </c>
      <c r="AI69" s="5">
        <f t="shared" si="5"/>
        <v>110.7051282051282</v>
      </c>
      <c r="AJ69" s="3"/>
      <c r="AK69" s="6">
        <v>1.5</v>
      </c>
      <c r="AL69" s="21">
        <f t="shared" si="6"/>
        <v>166.05769230769232</v>
      </c>
      <c r="AM69" s="34">
        <f t="shared" si="7"/>
        <v>166.05769230769232</v>
      </c>
      <c r="AN69" s="35">
        <v>61</v>
      </c>
    </row>
    <row r="70" spans="2:40" ht="14.25" x14ac:dyDescent="0.2">
      <c r="B70">
        <v>62</v>
      </c>
      <c r="C70" s="19"/>
      <c r="D70" s="1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21"/>
      <c r="U70" s="26" t="s">
        <v>193</v>
      </c>
      <c r="V70" s="15" t="s">
        <v>166</v>
      </c>
      <c r="W70" s="4">
        <v>1</v>
      </c>
      <c r="X70" s="4" t="s">
        <v>3</v>
      </c>
      <c r="Y70" s="4">
        <v>7</v>
      </c>
      <c r="Z70" s="4">
        <v>2400</v>
      </c>
      <c r="AA70" s="4">
        <v>9</v>
      </c>
      <c r="AB70" s="4" t="s">
        <v>4</v>
      </c>
      <c r="AC70" s="4">
        <v>7</v>
      </c>
      <c r="AD70" s="4">
        <v>3390</v>
      </c>
      <c r="AE70" s="4">
        <v>2</v>
      </c>
      <c r="AF70" s="4">
        <v>5790</v>
      </c>
      <c r="AG70" s="4">
        <v>11</v>
      </c>
      <c r="AH70" s="4">
        <v>48</v>
      </c>
      <c r="AI70" s="5">
        <f t="shared" si="5"/>
        <v>109.69871794871796</v>
      </c>
      <c r="AJ70" s="3"/>
      <c r="AK70" s="6">
        <v>1.5</v>
      </c>
      <c r="AL70" s="21">
        <f t="shared" si="6"/>
        <v>164.54807692307693</v>
      </c>
      <c r="AM70" s="34">
        <f t="shared" si="7"/>
        <v>164.54807692307693</v>
      </c>
      <c r="AN70" s="35">
        <v>62</v>
      </c>
    </row>
    <row r="71" spans="2:40" ht="14.25" x14ac:dyDescent="0.2">
      <c r="B71">
        <v>63</v>
      </c>
      <c r="C71" s="20" t="s">
        <v>43</v>
      </c>
      <c r="D71" s="17" t="s">
        <v>80</v>
      </c>
      <c r="E71" s="6" t="s">
        <v>66</v>
      </c>
      <c r="F71" s="6" t="s">
        <v>5</v>
      </c>
      <c r="G71" s="7">
        <v>12</v>
      </c>
      <c r="H71" s="8">
        <v>2635</v>
      </c>
      <c r="I71" s="7">
        <v>9</v>
      </c>
      <c r="J71" s="6" t="s">
        <v>67</v>
      </c>
      <c r="K71" s="7">
        <v>2</v>
      </c>
      <c r="L71" s="7">
        <v>3545</v>
      </c>
      <c r="M71" s="7">
        <v>7</v>
      </c>
      <c r="N71" s="8">
        <v>6180</v>
      </c>
      <c r="O71" s="7">
        <v>16</v>
      </c>
      <c r="P71" s="7">
        <v>39</v>
      </c>
      <c r="Q71" s="5">
        <f>80-80*(P71-1)/(80-1)</f>
        <v>41.518987341772153</v>
      </c>
      <c r="R71" s="3"/>
      <c r="S71" s="3">
        <v>2</v>
      </c>
      <c r="T71" s="21">
        <f>(Q71+R71)*S71</f>
        <v>83.037974683544306</v>
      </c>
      <c r="U71" s="26" t="s">
        <v>43</v>
      </c>
      <c r="V71" s="15" t="s">
        <v>161</v>
      </c>
      <c r="W71" s="4" t="s">
        <v>66</v>
      </c>
      <c r="X71" s="4" t="s">
        <v>67</v>
      </c>
      <c r="Y71" s="4">
        <v>15</v>
      </c>
      <c r="Z71" s="4">
        <v>1630</v>
      </c>
      <c r="AA71" s="4">
        <v>11</v>
      </c>
      <c r="AB71" s="4" t="s">
        <v>3</v>
      </c>
      <c r="AC71" s="4">
        <v>20</v>
      </c>
      <c r="AD71" s="4">
        <v>2220</v>
      </c>
      <c r="AE71" s="4">
        <v>9</v>
      </c>
      <c r="AF71" s="4">
        <v>3850</v>
      </c>
      <c r="AG71" s="4">
        <v>20</v>
      </c>
      <c r="AH71" s="4">
        <v>104</v>
      </c>
      <c r="AI71" s="5">
        <f t="shared" si="5"/>
        <v>53.339743589743591</v>
      </c>
      <c r="AJ71" s="3"/>
      <c r="AK71" s="6">
        <v>1.5</v>
      </c>
      <c r="AL71" s="21">
        <f t="shared" si="6"/>
        <v>80.009615384615387</v>
      </c>
      <c r="AM71" s="34">
        <f t="shared" si="7"/>
        <v>163.04759006815971</v>
      </c>
      <c r="AN71" s="35">
        <v>63</v>
      </c>
    </row>
    <row r="72" spans="2:40" ht="14.25" x14ac:dyDescent="0.2">
      <c r="B72">
        <v>64</v>
      </c>
      <c r="C72" s="19"/>
      <c r="D72" s="1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1"/>
      <c r="U72" s="26" t="s">
        <v>152</v>
      </c>
      <c r="V72" s="15" t="s">
        <v>164</v>
      </c>
      <c r="W72" s="4" t="s">
        <v>16</v>
      </c>
      <c r="X72" s="4" t="s">
        <v>3</v>
      </c>
      <c r="Y72" s="4">
        <v>10</v>
      </c>
      <c r="Z72" s="4">
        <v>3040</v>
      </c>
      <c r="AA72" s="4">
        <v>2</v>
      </c>
      <c r="AB72" s="4" t="s">
        <v>4</v>
      </c>
      <c r="AC72" s="4">
        <v>21</v>
      </c>
      <c r="AD72" s="4">
        <v>1380</v>
      </c>
      <c r="AE72" s="4">
        <v>9</v>
      </c>
      <c r="AF72" s="4">
        <v>4420</v>
      </c>
      <c r="AG72" s="4">
        <v>11</v>
      </c>
      <c r="AH72" s="4">
        <v>49</v>
      </c>
      <c r="AI72" s="5">
        <f t="shared" si="5"/>
        <v>108.69230769230769</v>
      </c>
      <c r="AJ72" s="3"/>
      <c r="AK72" s="6">
        <v>1.5</v>
      </c>
      <c r="AL72" s="21">
        <f t="shared" si="6"/>
        <v>163.03846153846155</v>
      </c>
      <c r="AM72" s="34">
        <f t="shared" si="7"/>
        <v>163.03846153846155</v>
      </c>
      <c r="AN72" s="35">
        <v>64</v>
      </c>
    </row>
    <row r="73" spans="2:40" ht="14.25" x14ac:dyDescent="0.2">
      <c r="B73">
        <v>65</v>
      </c>
      <c r="C73" s="19"/>
      <c r="D73" s="1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21"/>
      <c r="U73" s="26" t="s">
        <v>31</v>
      </c>
      <c r="V73" s="15" t="s">
        <v>157</v>
      </c>
      <c r="W73" s="4" t="s">
        <v>16</v>
      </c>
      <c r="X73" s="4" t="s">
        <v>3</v>
      </c>
      <c r="Y73" s="4">
        <v>27</v>
      </c>
      <c r="Z73" s="4">
        <v>3340</v>
      </c>
      <c r="AA73" s="4">
        <v>8</v>
      </c>
      <c r="AB73" s="4" t="s">
        <v>5</v>
      </c>
      <c r="AC73" s="4">
        <v>5</v>
      </c>
      <c r="AD73" s="4">
        <v>3070</v>
      </c>
      <c r="AE73" s="4">
        <v>4</v>
      </c>
      <c r="AF73" s="4">
        <v>6410</v>
      </c>
      <c r="AG73" s="4">
        <v>12</v>
      </c>
      <c r="AH73" s="4">
        <v>53</v>
      </c>
      <c r="AI73" s="5">
        <f t="shared" si="5"/>
        <v>104.66666666666666</v>
      </c>
      <c r="AJ73" s="3"/>
      <c r="AK73" s="6">
        <v>1.5</v>
      </c>
      <c r="AL73" s="21">
        <f t="shared" si="6"/>
        <v>157</v>
      </c>
      <c r="AM73" s="34">
        <f t="shared" si="7"/>
        <v>157</v>
      </c>
      <c r="AN73" s="35">
        <v>65</v>
      </c>
    </row>
    <row r="74" spans="2:40" ht="14.25" x14ac:dyDescent="0.2">
      <c r="B74">
        <v>66</v>
      </c>
      <c r="C74" s="19"/>
      <c r="D74" s="1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21"/>
      <c r="U74" s="26" t="s">
        <v>149</v>
      </c>
      <c r="V74" s="15" t="s">
        <v>157</v>
      </c>
      <c r="W74" s="4">
        <v>1</v>
      </c>
      <c r="X74" s="4" t="s">
        <v>67</v>
      </c>
      <c r="Y74" s="4">
        <v>13</v>
      </c>
      <c r="Z74" s="4">
        <v>3250</v>
      </c>
      <c r="AA74" s="4">
        <v>1</v>
      </c>
      <c r="AB74" s="4" t="s">
        <v>4</v>
      </c>
      <c r="AC74" s="4">
        <v>4</v>
      </c>
      <c r="AD74" s="4">
        <v>1810</v>
      </c>
      <c r="AE74" s="4">
        <v>11</v>
      </c>
      <c r="AF74" s="4">
        <v>5060</v>
      </c>
      <c r="AG74" s="4">
        <v>12</v>
      </c>
      <c r="AH74" s="4">
        <v>54</v>
      </c>
      <c r="AI74" s="5">
        <f t="shared" si="5"/>
        <v>103.66025641025641</v>
      </c>
      <c r="AJ74" s="3"/>
      <c r="AK74" s="6">
        <v>1.5</v>
      </c>
      <c r="AL74" s="21">
        <f t="shared" si="6"/>
        <v>155.49038461538461</v>
      </c>
      <c r="AM74" s="34">
        <f t="shared" si="7"/>
        <v>155.49038461538461</v>
      </c>
      <c r="AN74" s="35">
        <v>66</v>
      </c>
    </row>
    <row r="75" spans="2:40" ht="14.25" x14ac:dyDescent="0.2">
      <c r="B75">
        <v>67</v>
      </c>
      <c r="C75" s="19"/>
      <c r="D75" s="1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21"/>
      <c r="U75" s="26" t="s">
        <v>194</v>
      </c>
      <c r="V75" s="15" t="s">
        <v>272</v>
      </c>
      <c r="W75" s="4" t="s">
        <v>16</v>
      </c>
      <c r="X75" s="4" t="s">
        <v>67</v>
      </c>
      <c r="Y75" s="4">
        <v>18</v>
      </c>
      <c r="Z75" s="4">
        <v>2890</v>
      </c>
      <c r="AA75" s="4">
        <v>9</v>
      </c>
      <c r="AB75" s="4" t="s">
        <v>67</v>
      </c>
      <c r="AC75" s="4">
        <v>15</v>
      </c>
      <c r="AD75" s="4">
        <v>4780</v>
      </c>
      <c r="AE75" s="4">
        <v>4</v>
      </c>
      <c r="AF75" s="4">
        <v>7670</v>
      </c>
      <c r="AG75" s="4">
        <v>13</v>
      </c>
      <c r="AH75" s="4">
        <v>55</v>
      </c>
      <c r="AI75" s="5">
        <f t="shared" si="5"/>
        <v>102.65384615384616</v>
      </c>
      <c r="AJ75" s="3"/>
      <c r="AK75" s="6">
        <v>1.5</v>
      </c>
      <c r="AL75" s="21">
        <f t="shared" si="6"/>
        <v>153.98076923076923</v>
      </c>
      <c r="AM75" s="34">
        <f t="shared" si="7"/>
        <v>153.98076923076923</v>
      </c>
      <c r="AN75" s="35">
        <v>67</v>
      </c>
    </row>
    <row r="76" spans="2:40" ht="14.25" x14ac:dyDescent="0.2">
      <c r="B76">
        <v>68</v>
      </c>
      <c r="C76" s="19"/>
      <c r="D76" s="1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21"/>
      <c r="U76" s="26" t="s">
        <v>195</v>
      </c>
      <c r="V76" s="15" t="s">
        <v>278</v>
      </c>
      <c r="W76" s="4">
        <v>1</v>
      </c>
      <c r="X76" s="4" t="s">
        <v>67</v>
      </c>
      <c r="Y76" s="4">
        <v>27</v>
      </c>
      <c r="Z76" s="4">
        <v>3430</v>
      </c>
      <c r="AA76" s="4">
        <v>6</v>
      </c>
      <c r="AB76" s="4" t="s">
        <v>67</v>
      </c>
      <c r="AC76" s="4">
        <v>5</v>
      </c>
      <c r="AD76" s="4">
        <v>3070</v>
      </c>
      <c r="AE76" s="4">
        <v>7</v>
      </c>
      <c r="AF76" s="4">
        <v>6500</v>
      </c>
      <c r="AG76" s="4">
        <v>13</v>
      </c>
      <c r="AH76" s="4">
        <v>56</v>
      </c>
      <c r="AI76" s="5">
        <f t="shared" si="5"/>
        <v>101.6474358974359</v>
      </c>
      <c r="AJ76" s="3"/>
      <c r="AK76" s="6">
        <v>1.5</v>
      </c>
      <c r="AL76" s="21">
        <f t="shared" si="6"/>
        <v>152.47115384615384</v>
      </c>
      <c r="AM76" s="34">
        <f t="shared" si="7"/>
        <v>152.47115384615384</v>
      </c>
      <c r="AN76" s="35">
        <v>68</v>
      </c>
    </row>
    <row r="77" spans="2:40" ht="14.25" x14ac:dyDescent="0.2">
      <c r="B77">
        <v>69</v>
      </c>
      <c r="C77" s="19"/>
      <c r="D77" s="1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21"/>
      <c r="U77" s="26" t="s">
        <v>196</v>
      </c>
      <c r="V77" s="15" t="s">
        <v>274</v>
      </c>
      <c r="W77" s="4" t="s">
        <v>16</v>
      </c>
      <c r="X77" s="4" t="s">
        <v>5</v>
      </c>
      <c r="Y77" s="4">
        <v>15</v>
      </c>
      <c r="Z77" s="4">
        <v>3400</v>
      </c>
      <c r="AA77" s="4">
        <v>4</v>
      </c>
      <c r="AB77" s="4" t="s">
        <v>68</v>
      </c>
      <c r="AC77" s="4">
        <v>14</v>
      </c>
      <c r="AD77" s="4">
        <v>2420</v>
      </c>
      <c r="AE77" s="4">
        <v>9</v>
      </c>
      <c r="AF77" s="4">
        <v>5820</v>
      </c>
      <c r="AG77" s="4">
        <v>13</v>
      </c>
      <c r="AH77" s="4">
        <v>58</v>
      </c>
      <c r="AI77" s="5">
        <f t="shared" si="5"/>
        <v>99.634615384615387</v>
      </c>
      <c r="AJ77" s="3"/>
      <c r="AK77" s="6">
        <v>1.5</v>
      </c>
      <c r="AL77" s="21">
        <f t="shared" si="6"/>
        <v>149.45192307692309</v>
      </c>
      <c r="AM77" s="34">
        <f t="shared" si="7"/>
        <v>149.45192307692309</v>
      </c>
      <c r="AN77" s="35">
        <v>69</v>
      </c>
    </row>
    <row r="78" spans="2:40" ht="14.25" x14ac:dyDescent="0.2">
      <c r="B78">
        <v>70</v>
      </c>
      <c r="C78" s="19"/>
      <c r="D78" s="1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21"/>
      <c r="U78" s="26" t="s">
        <v>197</v>
      </c>
      <c r="V78" s="15" t="s">
        <v>159</v>
      </c>
      <c r="W78" s="4" t="s">
        <v>16</v>
      </c>
      <c r="X78" s="4" t="s">
        <v>5</v>
      </c>
      <c r="Y78" s="4">
        <v>23</v>
      </c>
      <c r="Z78" s="4">
        <v>3740</v>
      </c>
      <c r="AA78" s="4">
        <v>5</v>
      </c>
      <c r="AB78" s="4" t="s">
        <v>5</v>
      </c>
      <c r="AC78" s="4">
        <v>24</v>
      </c>
      <c r="AD78" s="4">
        <v>2060</v>
      </c>
      <c r="AE78" s="4">
        <v>8</v>
      </c>
      <c r="AF78" s="4">
        <v>5800</v>
      </c>
      <c r="AG78" s="4">
        <v>13</v>
      </c>
      <c r="AH78" s="4">
        <v>59</v>
      </c>
      <c r="AI78" s="5">
        <f t="shared" si="5"/>
        <v>98.628205128205138</v>
      </c>
      <c r="AJ78" s="3"/>
      <c r="AK78" s="6">
        <v>1.5</v>
      </c>
      <c r="AL78" s="21">
        <f t="shared" si="6"/>
        <v>147.94230769230771</v>
      </c>
      <c r="AM78" s="34">
        <f t="shared" si="7"/>
        <v>147.94230769230771</v>
      </c>
      <c r="AN78" s="35">
        <v>70</v>
      </c>
    </row>
    <row r="79" spans="2:40" ht="14.25" x14ac:dyDescent="0.2">
      <c r="B79">
        <v>71</v>
      </c>
      <c r="C79" s="19"/>
      <c r="D79" s="1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21"/>
      <c r="U79" s="26" t="s">
        <v>198</v>
      </c>
      <c r="V79" s="15" t="s">
        <v>163</v>
      </c>
      <c r="W79" s="4" t="s">
        <v>16</v>
      </c>
      <c r="X79" s="4" t="s">
        <v>3</v>
      </c>
      <c r="Y79" s="4">
        <v>9</v>
      </c>
      <c r="Z79" s="4">
        <v>2330</v>
      </c>
      <c r="AA79" s="4">
        <v>10</v>
      </c>
      <c r="AB79" s="4" t="s">
        <v>4</v>
      </c>
      <c r="AC79" s="4">
        <v>23</v>
      </c>
      <c r="AD79" s="4">
        <v>2580</v>
      </c>
      <c r="AE79" s="4">
        <v>3</v>
      </c>
      <c r="AF79" s="4">
        <v>4910</v>
      </c>
      <c r="AG79" s="4">
        <v>13</v>
      </c>
      <c r="AH79" s="4">
        <v>60</v>
      </c>
      <c r="AI79" s="5">
        <f t="shared" si="5"/>
        <v>97.621794871794862</v>
      </c>
      <c r="AJ79" s="3"/>
      <c r="AK79" s="6">
        <v>1.5</v>
      </c>
      <c r="AL79" s="21">
        <f t="shared" si="6"/>
        <v>146.43269230769229</v>
      </c>
      <c r="AM79" s="34">
        <f t="shared" si="7"/>
        <v>146.43269230769229</v>
      </c>
      <c r="AN79" s="35">
        <v>71</v>
      </c>
    </row>
    <row r="80" spans="2:40" ht="14.25" x14ac:dyDescent="0.2">
      <c r="B80">
        <v>72</v>
      </c>
      <c r="C80" s="19" t="s">
        <v>50</v>
      </c>
      <c r="D80" s="16" t="s">
        <v>82</v>
      </c>
      <c r="E80" s="3" t="s">
        <v>70</v>
      </c>
      <c r="F80" s="10" t="s">
        <v>69</v>
      </c>
      <c r="G80" s="11">
        <v>14</v>
      </c>
      <c r="H80" s="12">
        <v>3975</v>
      </c>
      <c r="I80" s="11">
        <v>3</v>
      </c>
      <c r="J80" s="3" t="s">
        <v>67</v>
      </c>
      <c r="K80" s="11">
        <v>13</v>
      </c>
      <c r="L80" s="11">
        <v>4325</v>
      </c>
      <c r="M80" s="11">
        <v>3</v>
      </c>
      <c r="N80" s="12">
        <v>8300</v>
      </c>
      <c r="O80" s="11">
        <v>6</v>
      </c>
      <c r="P80" s="11">
        <v>9</v>
      </c>
      <c r="Q80" s="5">
        <f>80-80*(P80-1)/(80-1)</f>
        <v>71.898734177215189</v>
      </c>
      <c r="R80" s="3"/>
      <c r="S80" s="3">
        <v>2</v>
      </c>
      <c r="T80" s="21">
        <f>(Q80+R80)*S80</f>
        <v>143.79746835443038</v>
      </c>
      <c r="U80" s="26" t="s">
        <v>50</v>
      </c>
      <c r="V80" s="15" t="s">
        <v>271</v>
      </c>
      <c r="W80" s="4" t="s">
        <v>66</v>
      </c>
      <c r="X80" s="4"/>
      <c r="Y80" s="4"/>
      <c r="Z80" s="4"/>
      <c r="AA80" s="4"/>
      <c r="AB80" s="4"/>
      <c r="AC80" s="4"/>
      <c r="AD80" s="4"/>
      <c r="AE80" s="4"/>
      <c r="AF80" s="4">
        <v>0</v>
      </c>
      <c r="AG80" s="4">
        <v>0</v>
      </c>
      <c r="AH80" s="4" t="s">
        <v>295</v>
      </c>
      <c r="AI80" s="5">
        <v>0</v>
      </c>
      <c r="AJ80" s="3"/>
      <c r="AK80" s="6">
        <v>1.5</v>
      </c>
      <c r="AL80" s="21">
        <f t="shared" si="6"/>
        <v>0</v>
      </c>
      <c r="AM80" s="34">
        <f t="shared" si="7"/>
        <v>143.79746835443038</v>
      </c>
      <c r="AN80" s="35">
        <v>72</v>
      </c>
    </row>
    <row r="81" spans="2:40" ht="14.25" x14ac:dyDescent="0.2">
      <c r="B81">
        <v>73</v>
      </c>
      <c r="C81" s="19"/>
      <c r="D81" s="1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21"/>
      <c r="U81" s="26" t="s">
        <v>199</v>
      </c>
      <c r="V81" s="15" t="s">
        <v>164</v>
      </c>
      <c r="W81" s="4" t="s">
        <v>16</v>
      </c>
      <c r="X81" s="4" t="s">
        <v>5</v>
      </c>
      <c r="Y81" s="4">
        <v>14</v>
      </c>
      <c r="Z81" s="4">
        <v>2380</v>
      </c>
      <c r="AA81" s="4">
        <v>11</v>
      </c>
      <c r="AB81" s="4" t="s">
        <v>3</v>
      </c>
      <c r="AC81" s="4">
        <v>24</v>
      </c>
      <c r="AD81" s="4">
        <v>4310</v>
      </c>
      <c r="AE81" s="4">
        <v>3</v>
      </c>
      <c r="AF81" s="4">
        <v>6690</v>
      </c>
      <c r="AG81" s="4">
        <v>14</v>
      </c>
      <c r="AH81" s="4">
        <v>62</v>
      </c>
      <c r="AI81" s="5">
        <f>157-157*(AH81-1)/(157-1)</f>
        <v>95.608974358974365</v>
      </c>
      <c r="AJ81" s="3"/>
      <c r="AK81" s="6">
        <v>1.5</v>
      </c>
      <c r="AL81" s="21">
        <f t="shared" si="6"/>
        <v>143.41346153846155</v>
      </c>
      <c r="AM81" s="34">
        <f t="shared" si="7"/>
        <v>143.41346153846155</v>
      </c>
      <c r="AN81" s="35">
        <v>73</v>
      </c>
    </row>
    <row r="82" spans="2:40" ht="14.25" x14ac:dyDescent="0.2">
      <c r="B82">
        <v>74</v>
      </c>
      <c r="C82" s="19"/>
      <c r="D82" s="1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21"/>
      <c r="U82" s="26" t="s">
        <v>153</v>
      </c>
      <c r="V82" s="15" t="s">
        <v>165</v>
      </c>
      <c r="W82" s="4" t="s">
        <v>16</v>
      </c>
      <c r="X82" s="4" t="s">
        <v>5</v>
      </c>
      <c r="Y82" s="4">
        <v>30</v>
      </c>
      <c r="Z82" s="4">
        <v>3960</v>
      </c>
      <c r="AA82" s="4">
        <v>3</v>
      </c>
      <c r="AB82" s="4" t="s">
        <v>3</v>
      </c>
      <c r="AC82" s="4">
        <v>17</v>
      </c>
      <c r="AD82" s="4">
        <v>2210</v>
      </c>
      <c r="AE82" s="4">
        <v>11</v>
      </c>
      <c r="AF82" s="4">
        <v>6170</v>
      </c>
      <c r="AG82" s="4">
        <v>14</v>
      </c>
      <c r="AH82" s="4">
        <v>63</v>
      </c>
      <c r="AI82" s="5">
        <f>157-157*(AH82-1)/(157-1)</f>
        <v>94.602564102564102</v>
      </c>
      <c r="AJ82" s="3"/>
      <c r="AK82" s="6">
        <v>1.5</v>
      </c>
      <c r="AL82" s="21">
        <f t="shared" si="6"/>
        <v>141.90384615384616</v>
      </c>
      <c r="AM82" s="34">
        <f t="shared" si="7"/>
        <v>141.90384615384616</v>
      </c>
      <c r="AN82" s="35">
        <v>74</v>
      </c>
    </row>
    <row r="83" spans="2:40" ht="14.25" x14ac:dyDescent="0.2">
      <c r="B83">
        <v>75</v>
      </c>
      <c r="C83" s="19"/>
      <c r="D83" s="1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21"/>
      <c r="U83" s="26" t="s">
        <v>200</v>
      </c>
      <c r="V83" s="15" t="s">
        <v>279</v>
      </c>
      <c r="W83" s="4" t="s">
        <v>16</v>
      </c>
      <c r="X83" s="4" t="s">
        <v>67</v>
      </c>
      <c r="Y83" s="4">
        <v>25</v>
      </c>
      <c r="Z83" s="4">
        <v>3080</v>
      </c>
      <c r="AA83" s="4">
        <v>7</v>
      </c>
      <c r="AB83" s="4" t="s">
        <v>5</v>
      </c>
      <c r="AC83" s="4">
        <v>23</v>
      </c>
      <c r="AD83" s="4">
        <v>2120</v>
      </c>
      <c r="AE83" s="4">
        <v>7</v>
      </c>
      <c r="AF83" s="4">
        <v>5200</v>
      </c>
      <c r="AG83" s="4">
        <v>14</v>
      </c>
      <c r="AH83" s="4">
        <v>65</v>
      </c>
      <c r="AI83" s="5">
        <f>157-157*(AH83-1)/(157-1)</f>
        <v>92.589743589743591</v>
      </c>
      <c r="AJ83" s="3"/>
      <c r="AK83" s="6">
        <v>1.5</v>
      </c>
      <c r="AL83" s="21">
        <f t="shared" si="6"/>
        <v>138.88461538461539</v>
      </c>
      <c r="AM83" s="34">
        <f t="shared" ref="AM83:AM102" si="8">T83+AL83</f>
        <v>138.88461538461539</v>
      </c>
      <c r="AN83" s="35">
        <v>75</v>
      </c>
    </row>
    <row r="84" spans="2:40" ht="14.25" x14ac:dyDescent="0.2">
      <c r="B84">
        <v>76</v>
      </c>
      <c r="C84" s="20" t="s">
        <v>104</v>
      </c>
      <c r="D84" s="17" t="s">
        <v>105</v>
      </c>
      <c r="E84" s="7">
        <v>1</v>
      </c>
      <c r="F84" s="13" t="s">
        <v>15</v>
      </c>
      <c r="G84" s="7">
        <v>14</v>
      </c>
      <c r="H84" s="8">
        <v>2700</v>
      </c>
      <c r="I84" s="7">
        <v>7</v>
      </c>
      <c r="J84" s="6" t="s">
        <v>68</v>
      </c>
      <c r="K84" s="7">
        <v>5</v>
      </c>
      <c r="L84" s="7">
        <v>3480</v>
      </c>
      <c r="M84" s="7">
        <v>8</v>
      </c>
      <c r="N84" s="8">
        <v>6180</v>
      </c>
      <c r="O84" s="7">
        <v>15</v>
      </c>
      <c r="P84" s="7">
        <v>34</v>
      </c>
      <c r="Q84" s="5">
        <f>80-80*(P84-1)/(80-1)</f>
        <v>46.582278481012658</v>
      </c>
      <c r="R84" s="3"/>
      <c r="S84" s="3">
        <v>2</v>
      </c>
      <c r="T84" s="21">
        <f>(Q84+R84)*S84</f>
        <v>93.164556962025316</v>
      </c>
      <c r="U84" s="26" t="s">
        <v>104</v>
      </c>
      <c r="V84" s="15" t="s">
        <v>269</v>
      </c>
      <c r="W84" s="4" t="s">
        <v>16</v>
      </c>
      <c r="X84" s="4" t="s">
        <v>68</v>
      </c>
      <c r="Y84" s="4">
        <v>21</v>
      </c>
      <c r="Z84" s="4">
        <v>1230</v>
      </c>
      <c r="AA84" s="4">
        <v>14</v>
      </c>
      <c r="AB84" s="4" t="s">
        <v>68</v>
      </c>
      <c r="AC84" s="4">
        <v>28</v>
      </c>
      <c r="AD84" s="4">
        <v>2240</v>
      </c>
      <c r="AE84" s="4">
        <v>10</v>
      </c>
      <c r="AF84" s="4">
        <v>3470</v>
      </c>
      <c r="AG84" s="4">
        <v>24</v>
      </c>
      <c r="AH84" s="4">
        <v>127</v>
      </c>
      <c r="AI84" s="5">
        <f>157-157*(AH84-1)/(157-1)</f>
        <v>30.192307692307693</v>
      </c>
      <c r="AJ84" s="3"/>
      <c r="AK84" s="6">
        <v>1.5</v>
      </c>
      <c r="AL84" s="21">
        <f t="shared" si="6"/>
        <v>45.28846153846154</v>
      </c>
      <c r="AM84" s="34">
        <f t="shared" si="8"/>
        <v>138.45301850048685</v>
      </c>
      <c r="AN84" s="35">
        <v>76</v>
      </c>
    </row>
    <row r="85" spans="2:40" ht="14.25" x14ac:dyDescent="0.2">
      <c r="B85">
        <v>77</v>
      </c>
      <c r="C85" s="19" t="s">
        <v>84</v>
      </c>
      <c r="D85" s="16" t="s">
        <v>79</v>
      </c>
      <c r="E85" s="3" t="s">
        <v>6</v>
      </c>
      <c r="F85" s="10" t="s">
        <v>4</v>
      </c>
      <c r="G85" s="11">
        <v>15</v>
      </c>
      <c r="H85" s="12">
        <v>4200</v>
      </c>
      <c r="I85" s="11">
        <v>3</v>
      </c>
      <c r="J85" s="3" t="s">
        <v>68</v>
      </c>
      <c r="K85" s="11">
        <v>16</v>
      </c>
      <c r="L85" s="11">
        <v>4285</v>
      </c>
      <c r="M85" s="11">
        <v>4</v>
      </c>
      <c r="N85" s="12">
        <v>8485</v>
      </c>
      <c r="O85" s="11">
        <v>7</v>
      </c>
      <c r="P85" s="11">
        <v>12</v>
      </c>
      <c r="Q85" s="5">
        <f>80-80*(P85-1)/(80-1)</f>
        <v>68.860759493670884</v>
      </c>
      <c r="R85" s="3"/>
      <c r="S85" s="3">
        <v>2</v>
      </c>
      <c r="T85" s="21">
        <f>(Q85+R85)*S85</f>
        <v>137.72151898734177</v>
      </c>
      <c r="U85" s="27"/>
      <c r="V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21"/>
      <c r="AM85" s="34">
        <f t="shared" si="8"/>
        <v>137.72151898734177</v>
      </c>
      <c r="AN85" s="35">
        <v>77</v>
      </c>
    </row>
    <row r="86" spans="2:40" ht="14.25" x14ac:dyDescent="0.2">
      <c r="B86">
        <v>78</v>
      </c>
      <c r="C86" s="19"/>
      <c r="D86" s="1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21"/>
      <c r="U86" s="26" t="s">
        <v>201</v>
      </c>
      <c r="V86" s="15" t="s">
        <v>274</v>
      </c>
      <c r="W86" s="4" t="s">
        <v>16</v>
      </c>
      <c r="X86" s="4" t="s">
        <v>67</v>
      </c>
      <c r="Y86" s="4">
        <v>8</v>
      </c>
      <c r="Z86" s="4">
        <v>1710</v>
      </c>
      <c r="AA86" s="4">
        <v>8.5</v>
      </c>
      <c r="AB86" s="4" t="s">
        <v>67</v>
      </c>
      <c r="AC86" s="4">
        <v>7</v>
      </c>
      <c r="AD86" s="4">
        <v>4280</v>
      </c>
      <c r="AE86" s="4">
        <v>6</v>
      </c>
      <c r="AF86" s="4">
        <v>5990</v>
      </c>
      <c r="AG86" s="4">
        <v>14.5</v>
      </c>
      <c r="AH86" s="4">
        <v>66</v>
      </c>
      <c r="AI86" s="5">
        <f>157-157*(AH86-1)/(157-1)</f>
        <v>91.583333333333329</v>
      </c>
      <c r="AJ86" s="3"/>
      <c r="AK86" s="6">
        <v>1.5</v>
      </c>
      <c r="AL86" s="21">
        <f>(AI86+AJ86)*AK86</f>
        <v>137.375</v>
      </c>
      <c r="AM86" s="34">
        <f t="shared" si="8"/>
        <v>137.375</v>
      </c>
      <c r="AN86" s="35">
        <v>78</v>
      </c>
    </row>
    <row r="87" spans="2:40" ht="14.25" x14ac:dyDescent="0.2">
      <c r="B87">
        <v>79</v>
      </c>
      <c r="C87" s="19"/>
      <c r="D87" s="1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21"/>
      <c r="U87" s="26" t="s">
        <v>44</v>
      </c>
      <c r="V87" s="15" t="s">
        <v>160</v>
      </c>
      <c r="W87" s="4">
        <v>1</v>
      </c>
      <c r="X87" s="4" t="s">
        <v>3</v>
      </c>
      <c r="Y87" s="4">
        <v>20</v>
      </c>
      <c r="Z87" s="4">
        <v>1950</v>
      </c>
      <c r="AA87" s="4">
        <v>12</v>
      </c>
      <c r="AB87" s="4" t="s">
        <v>68</v>
      </c>
      <c r="AC87" s="4">
        <v>17</v>
      </c>
      <c r="AD87" s="4">
        <v>3630</v>
      </c>
      <c r="AE87" s="4">
        <v>3</v>
      </c>
      <c r="AF87" s="4">
        <v>5580</v>
      </c>
      <c r="AG87" s="4">
        <v>15</v>
      </c>
      <c r="AH87" s="4">
        <v>67</v>
      </c>
      <c r="AI87" s="5">
        <f>157-157*(AH87-1)/(157-1)</f>
        <v>90.57692307692308</v>
      </c>
      <c r="AJ87" s="3"/>
      <c r="AK87" s="6">
        <v>1.5</v>
      </c>
      <c r="AL87" s="21">
        <f>(AI87+AJ87)*AK87</f>
        <v>135.86538461538461</v>
      </c>
      <c r="AM87" s="34">
        <f t="shared" si="8"/>
        <v>135.86538461538461</v>
      </c>
      <c r="AN87" s="35">
        <v>79</v>
      </c>
    </row>
    <row r="88" spans="2:40" ht="14.25" x14ac:dyDescent="0.2">
      <c r="B88">
        <v>80</v>
      </c>
      <c r="C88" s="20" t="s">
        <v>115</v>
      </c>
      <c r="D88" s="17" t="s">
        <v>77</v>
      </c>
      <c r="E88" s="6" t="s">
        <v>16</v>
      </c>
      <c r="F88" s="6" t="s">
        <v>5</v>
      </c>
      <c r="G88" s="7">
        <v>1</v>
      </c>
      <c r="H88" s="8">
        <v>2655</v>
      </c>
      <c r="I88" s="7">
        <v>8</v>
      </c>
      <c r="J88" s="6" t="s">
        <v>68</v>
      </c>
      <c r="K88" s="7">
        <v>13</v>
      </c>
      <c r="L88" s="7">
        <v>2875</v>
      </c>
      <c r="M88" s="7">
        <v>13</v>
      </c>
      <c r="N88" s="8">
        <v>5530</v>
      </c>
      <c r="O88" s="7">
        <v>21</v>
      </c>
      <c r="P88" s="7">
        <v>48</v>
      </c>
      <c r="Q88" s="5">
        <f>80-80*(P88-1)/(80-1)</f>
        <v>32.405063291139243</v>
      </c>
      <c r="R88" s="3"/>
      <c r="S88" s="3">
        <v>2</v>
      </c>
      <c r="T88" s="21">
        <f>(Q88+R88)*S88</f>
        <v>64.810126582278485</v>
      </c>
      <c r="U88" s="26" t="s">
        <v>115</v>
      </c>
      <c r="V88" s="15" t="s">
        <v>77</v>
      </c>
      <c r="W88" s="4" t="s">
        <v>16</v>
      </c>
      <c r="X88" s="4" t="s">
        <v>67</v>
      </c>
      <c r="Y88" s="4">
        <v>7</v>
      </c>
      <c r="Z88" s="4">
        <v>1710</v>
      </c>
      <c r="AA88" s="4">
        <v>8.5</v>
      </c>
      <c r="AB88" s="4" t="s">
        <v>3</v>
      </c>
      <c r="AC88" s="4">
        <v>6</v>
      </c>
      <c r="AD88" s="4">
        <v>1370</v>
      </c>
      <c r="AE88" s="4">
        <v>13</v>
      </c>
      <c r="AF88" s="4">
        <v>3080</v>
      </c>
      <c r="AG88" s="4">
        <v>21.5</v>
      </c>
      <c r="AH88" s="4">
        <v>110</v>
      </c>
      <c r="AI88" s="5">
        <f>157-157*(AH88-1)/(157-1)</f>
        <v>47.301282051282058</v>
      </c>
      <c r="AJ88" s="3"/>
      <c r="AK88" s="6">
        <v>1.5</v>
      </c>
      <c r="AL88" s="21">
        <f>(AI88+AJ88)*AK88</f>
        <v>70.951923076923094</v>
      </c>
      <c r="AM88" s="34">
        <f t="shared" si="8"/>
        <v>135.76204965920158</v>
      </c>
      <c r="AN88" s="35">
        <v>80</v>
      </c>
    </row>
    <row r="89" spans="2:40" ht="14.25" x14ac:dyDescent="0.2">
      <c r="B89">
        <v>81</v>
      </c>
      <c r="C89" s="19"/>
      <c r="D89" s="1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21"/>
      <c r="U89" s="26" t="s">
        <v>202</v>
      </c>
      <c r="V89" s="15" t="s">
        <v>86</v>
      </c>
      <c r="W89" s="4">
        <v>1</v>
      </c>
      <c r="X89" s="4" t="s">
        <v>68</v>
      </c>
      <c r="Y89" s="4">
        <v>18</v>
      </c>
      <c r="Z89" s="4">
        <v>3040</v>
      </c>
      <c r="AA89" s="4">
        <v>4</v>
      </c>
      <c r="AB89" s="4" t="s">
        <v>3</v>
      </c>
      <c r="AC89" s="4">
        <v>18</v>
      </c>
      <c r="AD89" s="4">
        <v>2210</v>
      </c>
      <c r="AE89" s="4">
        <v>11</v>
      </c>
      <c r="AF89" s="4">
        <v>5250</v>
      </c>
      <c r="AG89" s="4">
        <v>15</v>
      </c>
      <c r="AH89" s="4">
        <v>68</v>
      </c>
      <c r="AI89" s="5">
        <f>157-157*(AH89-1)/(157-1)</f>
        <v>89.570512820512818</v>
      </c>
      <c r="AJ89" s="3"/>
      <c r="AK89" s="6">
        <v>1.5</v>
      </c>
      <c r="AL89" s="21">
        <f>(AI89+AJ89)*AK89</f>
        <v>134.35576923076923</v>
      </c>
      <c r="AM89" s="34">
        <f t="shared" si="8"/>
        <v>134.35576923076923</v>
      </c>
      <c r="AN89" s="35">
        <v>81</v>
      </c>
    </row>
    <row r="90" spans="2:40" ht="14.25" x14ac:dyDescent="0.2">
      <c r="B90">
        <v>82</v>
      </c>
      <c r="C90" s="19" t="s">
        <v>45</v>
      </c>
      <c r="D90" s="16" t="s">
        <v>86</v>
      </c>
      <c r="E90" s="3" t="s">
        <v>6</v>
      </c>
      <c r="F90" s="10" t="s">
        <v>5</v>
      </c>
      <c r="G90" s="11">
        <v>3</v>
      </c>
      <c r="H90" s="12">
        <v>3105</v>
      </c>
      <c r="I90" s="11">
        <v>3</v>
      </c>
      <c r="J90" s="3" t="s">
        <v>5</v>
      </c>
      <c r="K90" s="11">
        <v>7</v>
      </c>
      <c r="L90" s="11">
        <v>4005</v>
      </c>
      <c r="M90" s="11">
        <v>4</v>
      </c>
      <c r="N90" s="12">
        <v>7110</v>
      </c>
      <c r="O90" s="11">
        <v>7</v>
      </c>
      <c r="P90" s="11">
        <v>14</v>
      </c>
      <c r="Q90" s="5">
        <f>80-80*(P90-1)/(80-1)</f>
        <v>66.835443037974684</v>
      </c>
      <c r="R90" s="3"/>
      <c r="S90" s="3">
        <v>2</v>
      </c>
      <c r="T90" s="21">
        <f>(Q90+R90)*S90</f>
        <v>133.67088607594937</v>
      </c>
      <c r="U90" s="27"/>
      <c r="V90" s="9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21"/>
      <c r="AM90" s="34">
        <f t="shared" si="8"/>
        <v>133.67088607594937</v>
      </c>
      <c r="AN90" s="35">
        <v>82</v>
      </c>
    </row>
    <row r="91" spans="2:40" ht="14.25" x14ac:dyDescent="0.2">
      <c r="B91">
        <v>83</v>
      </c>
      <c r="C91" s="19" t="s">
        <v>61</v>
      </c>
      <c r="D91" s="16" t="s">
        <v>86</v>
      </c>
      <c r="E91" s="3" t="s">
        <v>6</v>
      </c>
      <c r="F91" s="10" t="s">
        <v>4</v>
      </c>
      <c r="G91" s="11">
        <v>8</v>
      </c>
      <c r="H91" s="12">
        <v>4190</v>
      </c>
      <c r="I91" s="11">
        <v>4</v>
      </c>
      <c r="J91" s="3" t="s">
        <v>69</v>
      </c>
      <c r="K91" s="11">
        <v>3</v>
      </c>
      <c r="L91" s="11">
        <v>3405</v>
      </c>
      <c r="M91" s="11">
        <v>8</v>
      </c>
      <c r="N91" s="12">
        <v>7595</v>
      </c>
      <c r="O91" s="11">
        <v>12</v>
      </c>
      <c r="P91" s="11">
        <v>26</v>
      </c>
      <c r="Q91" s="5">
        <f>80-80*(P91-1)/(80-1)</f>
        <v>54.683544303797468</v>
      </c>
      <c r="R91" s="3"/>
      <c r="S91" s="3">
        <v>2</v>
      </c>
      <c r="T91" s="21">
        <f>(Q91+R91)*S91</f>
        <v>109.36708860759494</v>
      </c>
      <c r="U91" s="26" t="s">
        <v>61</v>
      </c>
      <c r="V91" s="15" t="s">
        <v>86</v>
      </c>
      <c r="W91" s="4" t="s">
        <v>16</v>
      </c>
      <c r="X91" s="4" t="s">
        <v>5</v>
      </c>
      <c r="Y91" s="4">
        <v>2</v>
      </c>
      <c r="Z91" s="4">
        <v>2240</v>
      </c>
      <c r="AA91" s="4">
        <v>12</v>
      </c>
      <c r="AB91" s="4" t="s">
        <v>4</v>
      </c>
      <c r="AC91" s="4">
        <v>30</v>
      </c>
      <c r="AD91" s="4">
        <v>670</v>
      </c>
      <c r="AE91" s="4">
        <v>16</v>
      </c>
      <c r="AF91" s="4">
        <v>2910</v>
      </c>
      <c r="AG91" s="4">
        <v>28</v>
      </c>
      <c r="AH91" s="4">
        <v>141</v>
      </c>
      <c r="AI91" s="5">
        <f>157-157*(AH91-1)/(157-1)</f>
        <v>16.102564102564116</v>
      </c>
      <c r="AJ91" s="3"/>
      <c r="AK91" s="6">
        <v>1.5</v>
      </c>
      <c r="AL91" s="21">
        <f>(AI91+AJ91)*AK91</f>
        <v>24.153846153846175</v>
      </c>
      <c r="AM91" s="34">
        <f t="shared" si="8"/>
        <v>133.52093476144111</v>
      </c>
      <c r="AN91" s="35">
        <v>83</v>
      </c>
    </row>
    <row r="92" spans="2:40" ht="14.25" x14ac:dyDescent="0.2">
      <c r="B92">
        <v>84</v>
      </c>
      <c r="C92" s="19"/>
      <c r="D92" s="1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21"/>
      <c r="U92" s="26" t="s">
        <v>156</v>
      </c>
      <c r="V92" s="15" t="s">
        <v>168</v>
      </c>
      <c r="W92" s="4" t="s">
        <v>16</v>
      </c>
      <c r="X92" s="4" t="s">
        <v>3</v>
      </c>
      <c r="Y92" s="4">
        <v>14</v>
      </c>
      <c r="Z92" s="4">
        <v>2910</v>
      </c>
      <c r="AA92" s="4">
        <v>3</v>
      </c>
      <c r="AB92" s="4" t="s">
        <v>5</v>
      </c>
      <c r="AC92" s="4">
        <v>27</v>
      </c>
      <c r="AD92" s="4">
        <v>1570</v>
      </c>
      <c r="AE92" s="4">
        <v>12</v>
      </c>
      <c r="AF92" s="4">
        <v>4480</v>
      </c>
      <c r="AG92" s="4">
        <v>15</v>
      </c>
      <c r="AH92" s="4">
        <v>69</v>
      </c>
      <c r="AI92" s="5">
        <f>157-157*(AH92-1)/(157-1)</f>
        <v>88.564102564102569</v>
      </c>
      <c r="AJ92" s="3"/>
      <c r="AK92" s="6">
        <v>1.5</v>
      </c>
      <c r="AL92" s="21">
        <f>(AI92+AJ92)*AK92</f>
        <v>132.84615384615387</v>
      </c>
      <c r="AM92" s="34">
        <f t="shared" si="8"/>
        <v>132.84615384615387</v>
      </c>
      <c r="AN92" s="35">
        <v>84</v>
      </c>
    </row>
    <row r="93" spans="2:40" ht="14.25" x14ac:dyDescent="0.2">
      <c r="B93">
        <v>85</v>
      </c>
      <c r="C93" s="20" t="s">
        <v>121</v>
      </c>
      <c r="D93" s="17" t="s">
        <v>92</v>
      </c>
      <c r="E93" s="6" t="s">
        <v>16</v>
      </c>
      <c r="F93" s="6" t="s">
        <v>67</v>
      </c>
      <c r="G93" s="7">
        <v>6</v>
      </c>
      <c r="H93" s="8">
        <v>2180</v>
      </c>
      <c r="I93" s="7">
        <v>12</v>
      </c>
      <c r="J93" s="6" t="s">
        <v>3</v>
      </c>
      <c r="K93" s="7">
        <v>2</v>
      </c>
      <c r="L93" s="7">
        <v>2320</v>
      </c>
      <c r="M93" s="7">
        <v>10</v>
      </c>
      <c r="N93" s="8">
        <v>4500</v>
      </c>
      <c r="O93" s="7">
        <v>22</v>
      </c>
      <c r="P93" s="7">
        <v>55</v>
      </c>
      <c r="Q93" s="5">
        <f>80-80*(P93-1)/(80-1)</f>
        <v>25.316455696202532</v>
      </c>
      <c r="R93" s="3"/>
      <c r="S93" s="3">
        <v>2</v>
      </c>
      <c r="T93" s="21">
        <f>(Q93+R93)*S93</f>
        <v>50.632911392405063</v>
      </c>
      <c r="U93" s="26" t="s">
        <v>226</v>
      </c>
      <c r="V93" s="15" t="s">
        <v>273</v>
      </c>
      <c r="W93" s="4" t="s">
        <v>16</v>
      </c>
      <c r="X93" s="4" t="s">
        <v>68</v>
      </c>
      <c r="Y93" s="4">
        <v>4</v>
      </c>
      <c r="Z93" s="4">
        <v>2140</v>
      </c>
      <c r="AA93" s="4">
        <v>13</v>
      </c>
      <c r="AB93" s="4" t="s">
        <v>4</v>
      </c>
      <c r="AC93" s="4">
        <v>26</v>
      </c>
      <c r="AD93" s="4">
        <v>1730</v>
      </c>
      <c r="AE93" s="4">
        <v>7</v>
      </c>
      <c r="AF93" s="4">
        <v>3870</v>
      </c>
      <c r="AG93" s="4">
        <v>20</v>
      </c>
      <c r="AH93" s="4">
        <v>103</v>
      </c>
      <c r="AI93" s="5">
        <f>157-157*(AH93-1)/(157-1)</f>
        <v>54.34615384615384</v>
      </c>
      <c r="AJ93" s="3"/>
      <c r="AK93" s="6">
        <v>1.5</v>
      </c>
      <c r="AL93" s="21">
        <f>(AI93+AJ93)*AK93</f>
        <v>81.519230769230759</v>
      </c>
      <c r="AM93" s="34">
        <f t="shared" si="8"/>
        <v>132.15214216163582</v>
      </c>
      <c r="AN93" s="35">
        <v>85</v>
      </c>
    </row>
    <row r="94" spans="2:40" ht="14.25" x14ac:dyDescent="0.2">
      <c r="B94">
        <v>86</v>
      </c>
      <c r="C94" s="19"/>
      <c r="D94" s="1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21"/>
      <c r="U94" s="26" t="s">
        <v>58</v>
      </c>
      <c r="V94" s="15" t="s">
        <v>161</v>
      </c>
      <c r="W94" s="4" t="s">
        <v>16</v>
      </c>
      <c r="X94" s="4" t="s">
        <v>4</v>
      </c>
      <c r="Y94" s="4">
        <v>14</v>
      </c>
      <c r="Z94" s="4">
        <v>3060</v>
      </c>
      <c r="AA94" s="4">
        <v>5</v>
      </c>
      <c r="AB94" s="4" t="s">
        <v>67</v>
      </c>
      <c r="AC94" s="4">
        <v>19</v>
      </c>
      <c r="AD94" s="4">
        <v>2570</v>
      </c>
      <c r="AE94" s="4">
        <v>11</v>
      </c>
      <c r="AF94" s="4">
        <v>5630</v>
      </c>
      <c r="AG94" s="4">
        <v>16</v>
      </c>
      <c r="AH94" s="4">
        <v>71</v>
      </c>
      <c r="AI94" s="5">
        <f>157-157*(AH94-1)/(157-1)</f>
        <v>86.551282051282058</v>
      </c>
      <c r="AJ94" s="3"/>
      <c r="AK94" s="6">
        <v>1.5</v>
      </c>
      <c r="AL94" s="21">
        <f>(AI94+AJ94)*AK94</f>
        <v>129.82692307692309</v>
      </c>
      <c r="AM94" s="34">
        <f t="shared" si="8"/>
        <v>129.82692307692309</v>
      </c>
      <c r="AN94" s="35">
        <v>86</v>
      </c>
    </row>
    <row r="95" spans="2:40" ht="14.25" x14ac:dyDescent="0.2">
      <c r="B95">
        <v>87</v>
      </c>
      <c r="C95" s="19" t="s">
        <v>35</v>
      </c>
      <c r="D95" s="16" t="s">
        <v>86</v>
      </c>
      <c r="E95" s="3" t="s">
        <v>6</v>
      </c>
      <c r="F95" s="10" t="s">
        <v>3</v>
      </c>
      <c r="G95" s="11">
        <v>6</v>
      </c>
      <c r="H95" s="12">
        <v>4220</v>
      </c>
      <c r="I95" s="11">
        <v>1</v>
      </c>
      <c r="J95" s="3" t="s">
        <v>4</v>
      </c>
      <c r="K95" s="11">
        <v>16</v>
      </c>
      <c r="L95" s="11">
        <v>4050</v>
      </c>
      <c r="M95" s="11">
        <v>7</v>
      </c>
      <c r="N95" s="12">
        <v>8270</v>
      </c>
      <c r="O95" s="11">
        <v>8</v>
      </c>
      <c r="P95" s="11">
        <v>16</v>
      </c>
      <c r="Q95" s="5">
        <f>80-80*(P95-1)/(80-1)</f>
        <v>64.810126582278485</v>
      </c>
      <c r="R95" s="3"/>
      <c r="S95" s="3">
        <v>2</v>
      </c>
      <c r="T95" s="21">
        <f>(Q95+R95)*S95</f>
        <v>129.62025316455697</v>
      </c>
      <c r="U95" s="27"/>
      <c r="V95" s="9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21"/>
      <c r="AM95" s="34">
        <f t="shared" si="8"/>
        <v>129.62025316455697</v>
      </c>
      <c r="AN95" s="35">
        <v>87</v>
      </c>
    </row>
    <row r="96" spans="2:40" ht="14.25" x14ac:dyDescent="0.2">
      <c r="B96">
        <v>88</v>
      </c>
      <c r="C96" s="19" t="s">
        <v>87</v>
      </c>
      <c r="D96" s="16" t="s">
        <v>88</v>
      </c>
      <c r="E96" s="3" t="s">
        <v>70</v>
      </c>
      <c r="F96" s="10" t="s">
        <v>5</v>
      </c>
      <c r="G96" s="11">
        <v>6</v>
      </c>
      <c r="H96" s="12">
        <v>2920</v>
      </c>
      <c r="I96" s="11">
        <v>4</v>
      </c>
      <c r="J96" s="3" t="s">
        <v>4</v>
      </c>
      <c r="K96" s="11">
        <v>1</v>
      </c>
      <c r="L96" s="11">
        <v>4275</v>
      </c>
      <c r="M96" s="11">
        <v>4</v>
      </c>
      <c r="N96" s="12">
        <v>7195</v>
      </c>
      <c r="O96" s="11">
        <v>8</v>
      </c>
      <c r="P96" s="11">
        <v>17</v>
      </c>
      <c r="Q96" s="5">
        <f>80-80*(P96-1)/(80-1)</f>
        <v>63.797468354430379</v>
      </c>
      <c r="R96" s="3"/>
      <c r="S96" s="3">
        <v>2</v>
      </c>
      <c r="T96" s="21">
        <f>(Q96+R96)*S96</f>
        <v>127.59493670886076</v>
      </c>
      <c r="U96" s="27"/>
      <c r="V96" s="9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21"/>
      <c r="AM96" s="34">
        <f t="shared" si="8"/>
        <v>127.59493670886076</v>
      </c>
      <c r="AN96" s="35">
        <v>88</v>
      </c>
    </row>
    <row r="97" spans="2:40" ht="14.25" x14ac:dyDescent="0.2">
      <c r="B97">
        <v>89</v>
      </c>
      <c r="C97" s="19"/>
      <c r="D97" s="1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21"/>
      <c r="U97" s="26" t="s">
        <v>203</v>
      </c>
      <c r="V97" s="15" t="s">
        <v>166</v>
      </c>
      <c r="W97" s="4" t="s">
        <v>16</v>
      </c>
      <c r="X97" s="4" t="s">
        <v>5</v>
      </c>
      <c r="Y97" s="4">
        <v>5</v>
      </c>
      <c r="Z97" s="4">
        <v>2610</v>
      </c>
      <c r="AA97" s="4">
        <v>7</v>
      </c>
      <c r="AB97" s="4" t="s">
        <v>67</v>
      </c>
      <c r="AC97" s="4">
        <v>20</v>
      </c>
      <c r="AD97" s="4">
        <v>2750</v>
      </c>
      <c r="AE97" s="4">
        <v>9</v>
      </c>
      <c r="AF97" s="4">
        <v>5360</v>
      </c>
      <c r="AG97" s="4">
        <v>16</v>
      </c>
      <c r="AH97" s="4">
        <v>73</v>
      </c>
      <c r="AI97" s="5">
        <f>157-157*(AH97-1)/(157-1)</f>
        <v>84.538461538461533</v>
      </c>
      <c r="AJ97" s="3"/>
      <c r="AK97" s="6">
        <v>1.5</v>
      </c>
      <c r="AL97" s="21">
        <f>(AI97+AJ97)*AK97</f>
        <v>126.80769230769229</v>
      </c>
      <c r="AM97" s="34">
        <f t="shared" si="8"/>
        <v>126.80769230769229</v>
      </c>
      <c r="AN97" s="35">
        <v>89</v>
      </c>
    </row>
    <row r="98" spans="2:40" ht="14.25" x14ac:dyDescent="0.2">
      <c r="B98">
        <v>90</v>
      </c>
      <c r="C98" s="19" t="s">
        <v>89</v>
      </c>
      <c r="D98" s="16" t="s">
        <v>90</v>
      </c>
      <c r="E98" s="11">
        <v>1</v>
      </c>
      <c r="F98" s="10" t="s">
        <v>67</v>
      </c>
      <c r="G98" s="11">
        <v>4</v>
      </c>
      <c r="H98" s="12">
        <v>3905</v>
      </c>
      <c r="I98" s="11">
        <v>4</v>
      </c>
      <c r="J98" s="3" t="s">
        <v>3</v>
      </c>
      <c r="K98" s="11">
        <v>9</v>
      </c>
      <c r="L98" s="11">
        <v>3015</v>
      </c>
      <c r="M98" s="11">
        <v>4</v>
      </c>
      <c r="N98" s="12">
        <v>6920</v>
      </c>
      <c r="O98" s="11">
        <v>8</v>
      </c>
      <c r="P98" s="11">
        <v>18</v>
      </c>
      <c r="Q98" s="5">
        <f>80-80*(P98-1)/(80-1)</f>
        <v>62.784810126582279</v>
      </c>
      <c r="R98" s="3"/>
      <c r="S98" s="3">
        <v>2</v>
      </c>
      <c r="T98" s="21">
        <f>(Q98+R98)*S98</f>
        <v>125.56962025316456</v>
      </c>
      <c r="U98" s="27"/>
      <c r="V98" s="9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21"/>
      <c r="AM98" s="34">
        <f t="shared" si="8"/>
        <v>125.56962025316456</v>
      </c>
      <c r="AN98" s="35">
        <v>90</v>
      </c>
    </row>
    <row r="99" spans="2:40" ht="14.25" x14ac:dyDescent="0.2">
      <c r="B99">
        <v>91</v>
      </c>
      <c r="C99" s="19"/>
      <c r="D99" s="1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21"/>
      <c r="U99" s="26" t="s">
        <v>204</v>
      </c>
      <c r="V99" s="15" t="s">
        <v>272</v>
      </c>
      <c r="W99" s="4" t="s">
        <v>16</v>
      </c>
      <c r="X99" s="4" t="s">
        <v>5</v>
      </c>
      <c r="Y99" s="4">
        <v>29</v>
      </c>
      <c r="Z99" s="4">
        <v>1890</v>
      </c>
      <c r="AA99" s="4">
        <v>12</v>
      </c>
      <c r="AB99" s="4" t="s">
        <v>68</v>
      </c>
      <c r="AC99" s="4">
        <v>4</v>
      </c>
      <c r="AD99" s="4">
        <v>3440</v>
      </c>
      <c r="AE99" s="4">
        <v>4</v>
      </c>
      <c r="AF99" s="4">
        <v>5330</v>
      </c>
      <c r="AG99" s="4">
        <v>16</v>
      </c>
      <c r="AH99" s="4">
        <v>74</v>
      </c>
      <c r="AI99" s="5">
        <f>157-157*(AH99-1)/(157-1)</f>
        <v>83.532051282051285</v>
      </c>
      <c r="AJ99" s="3"/>
      <c r="AK99" s="6">
        <v>1.5</v>
      </c>
      <c r="AL99" s="21">
        <f>(AI99+AJ99)*AK99</f>
        <v>125.29807692307693</v>
      </c>
      <c r="AM99" s="34">
        <f t="shared" si="8"/>
        <v>125.29807692307693</v>
      </c>
      <c r="AN99" s="35">
        <v>91</v>
      </c>
    </row>
    <row r="100" spans="2:40" ht="14.25" x14ac:dyDescent="0.2">
      <c r="B100">
        <v>92</v>
      </c>
      <c r="C100" s="20" t="s">
        <v>136</v>
      </c>
      <c r="D100" s="17" t="s">
        <v>77</v>
      </c>
      <c r="E100" s="7">
        <v>1</v>
      </c>
      <c r="F100" s="6" t="s">
        <v>71</v>
      </c>
      <c r="G100" s="7">
        <v>8</v>
      </c>
      <c r="H100" s="8">
        <v>2645</v>
      </c>
      <c r="I100" s="7">
        <v>11</v>
      </c>
      <c r="J100" s="6" t="s">
        <v>67</v>
      </c>
      <c r="K100" s="7">
        <v>16</v>
      </c>
      <c r="L100" s="7">
        <v>2440</v>
      </c>
      <c r="M100" s="7">
        <v>15</v>
      </c>
      <c r="N100" s="8">
        <v>5085</v>
      </c>
      <c r="O100" s="7">
        <v>26</v>
      </c>
      <c r="P100" s="7">
        <v>67</v>
      </c>
      <c r="Q100" s="5">
        <f>80-80*(P100-1)/(80-1)</f>
        <v>13.164556962025316</v>
      </c>
      <c r="R100" s="3"/>
      <c r="S100" s="3">
        <v>2</v>
      </c>
      <c r="T100" s="21">
        <f>(Q100+R100)*S100</f>
        <v>26.329113924050631</v>
      </c>
      <c r="U100" s="26" t="s">
        <v>218</v>
      </c>
      <c r="V100" s="15" t="s">
        <v>77</v>
      </c>
      <c r="W100" s="4">
        <v>1</v>
      </c>
      <c r="X100" s="4" t="s">
        <v>4</v>
      </c>
      <c r="Y100" s="4">
        <v>11</v>
      </c>
      <c r="Z100" s="4">
        <v>2960</v>
      </c>
      <c r="AA100" s="4">
        <v>6</v>
      </c>
      <c r="AB100" s="4" t="s">
        <v>5</v>
      </c>
      <c r="AC100" s="4">
        <v>25</v>
      </c>
      <c r="AD100" s="4">
        <v>1490</v>
      </c>
      <c r="AE100" s="4">
        <v>13</v>
      </c>
      <c r="AF100" s="4">
        <v>4450</v>
      </c>
      <c r="AG100" s="4">
        <v>19</v>
      </c>
      <c r="AH100" s="4">
        <v>92</v>
      </c>
      <c r="AI100" s="5">
        <f>157-157*(AH100-1)/(157-1)</f>
        <v>65.416666666666671</v>
      </c>
      <c r="AJ100" s="3"/>
      <c r="AK100" s="6">
        <v>1.5</v>
      </c>
      <c r="AL100" s="21">
        <f>(AI100+AJ100)*AK100</f>
        <v>98.125</v>
      </c>
      <c r="AM100" s="34">
        <f t="shared" si="8"/>
        <v>124.45411392405063</v>
      </c>
      <c r="AN100" s="35">
        <v>92</v>
      </c>
    </row>
    <row r="101" spans="2:40" ht="14.25" x14ac:dyDescent="0.2">
      <c r="B101">
        <v>93</v>
      </c>
      <c r="C101" s="19"/>
      <c r="D101" s="1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21"/>
      <c r="U101" s="26" t="s">
        <v>205</v>
      </c>
      <c r="V101" s="15" t="s">
        <v>275</v>
      </c>
      <c r="W101" s="4" t="s">
        <v>16</v>
      </c>
      <c r="X101" s="4" t="s">
        <v>5</v>
      </c>
      <c r="Y101" s="4">
        <v>11</v>
      </c>
      <c r="Z101" s="4">
        <v>1820</v>
      </c>
      <c r="AA101" s="4">
        <v>14</v>
      </c>
      <c r="AB101" s="4" t="s">
        <v>4</v>
      </c>
      <c r="AC101" s="4">
        <v>31</v>
      </c>
      <c r="AD101" s="4">
        <v>3050</v>
      </c>
      <c r="AE101" s="4">
        <v>2</v>
      </c>
      <c r="AF101" s="4">
        <v>4870</v>
      </c>
      <c r="AG101" s="4">
        <v>16</v>
      </c>
      <c r="AH101" s="4">
        <v>75</v>
      </c>
      <c r="AI101" s="5">
        <f>157-157*(AH101-1)/(157-1)</f>
        <v>82.525641025641022</v>
      </c>
      <c r="AJ101" s="3"/>
      <c r="AK101" s="6">
        <v>1.5</v>
      </c>
      <c r="AL101" s="21">
        <f>(AI101+AJ101)*AK101</f>
        <v>123.78846153846153</v>
      </c>
      <c r="AM101" s="34">
        <f t="shared" si="8"/>
        <v>123.78846153846153</v>
      </c>
      <c r="AN101" s="35">
        <v>93</v>
      </c>
    </row>
    <row r="102" spans="2:40" ht="15" thickBot="1" x14ac:dyDescent="0.25">
      <c r="B102">
        <v>94</v>
      </c>
      <c r="C102" s="38"/>
      <c r="D102" s="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  <c r="U102" s="42" t="s">
        <v>206</v>
      </c>
      <c r="V102" s="43" t="s">
        <v>158</v>
      </c>
      <c r="W102" s="44">
        <v>1</v>
      </c>
      <c r="X102" s="44" t="s">
        <v>67</v>
      </c>
      <c r="Y102" s="44">
        <v>5</v>
      </c>
      <c r="Z102" s="44">
        <v>1670</v>
      </c>
      <c r="AA102" s="44">
        <v>10</v>
      </c>
      <c r="AB102" s="44" t="s">
        <v>5</v>
      </c>
      <c r="AC102" s="44">
        <v>11</v>
      </c>
      <c r="AD102" s="44">
        <v>3000</v>
      </c>
      <c r="AE102" s="44">
        <v>6</v>
      </c>
      <c r="AF102" s="44">
        <v>4670</v>
      </c>
      <c r="AG102" s="44">
        <v>16</v>
      </c>
      <c r="AH102" s="44">
        <v>76</v>
      </c>
      <c r="AI102" s="45">
        <f>157-157*(AH102-1)/(157-1)</f>
        <v>81.519230769230774</v>
      </c>
      <c r="AJ102" s="40"/>
      <c r="AK102" s="46">
        <v>1.5</v>
      </c>
      <c r="AL102" s="41">
        <f>(AI102+AJ102)*AK102</f>
        <v>122.27884615384616</v>
      </c>
      <c r="AM102" s="47">
        <f t="shared" si="8"/>
        <v>122.27884615384616</v>
      </c>
      <c r="AN102" s="48">
        <v>94</v>
      </c>
    </row>
    <row r="103" spans="2:40" ht="15.75" thickTop="1" thickBot="1" x14ac:dyDescent="0.25">
      <c r="C103" s="49"/>
      <c r="D103" s="4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1"/>
      <c r="V103" s="51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3"/>
      <c r="AJ103" s="50"/>
      <c r="AK103" s="54"/>
      <c r="AL103" s="50"/>
      <c r="AM103" s="55"/>
      <c r="AN103" s="56"/>
    </row>
    <row r="104" spans="2:40" ht="15" thickTop="1" x14ac:dyDescent="0.2">
      <c r="C104" s="124" t="s">
        <v>74</v>
      </c>
      <c r="D104" s="126" t="s">
        <v>73</v>
      </c>
      <c r="E104" s="128" t="s">
        <v>0</v>
      </c>
      <c r="F104" s="126" t="s">
        <v>14</v>
      </c>
      <c r="G104" s="126"/>
      <c r="H104" s="126"/>
      <c r="I104" s="126"/>
      <c r="J104" s="126" t="s">
        <v>1</v>
      </c>
      <c r="K104" s="126"/>
      <c r="L104" s="126"/>
      <c r="M104" s="126"/>
      <c r="N104" s="126" t="s">
        <v>2</v>
      </c>
      <c r="O104" s="126"/>
      <c r="P104" s="126"/>
      <c r="Q104" s="126"/>
      <c r="R104" s="126"/>
      <c r="S104" s="126"/>
      <c r="T104" s="130"/>
      <c r="U104" s="124" t="s">
        <v>74</v>
      </c>
      <c r="V104" s="126" t="s">
        <v>73</v>
      </c>
      <c r="W104" s="128" t="s">
        <v>0</v>
      </c>
      <c r="X104" s="126" t="s">
        <v>302</v>
      </c>
      <c r="Y104" s="126"/>
      <c r="Z104" s="126"/>
      <c r="AA104" s="126"/>
      <c r="AB104" s="126" t="s">
        <v>1</v>
      </c>
      <c r="AC104" s="126"/>
      <c r="AD104" s="126"/>
      <c r="AE104" s="131"/>
      <c r="AF104" s="126" t="s">
        <v>2</v>
      </c>
      <c r="AG104" s="126"/>
      <c r="AH104" s="126"/>
      <c r="AI104" s="126"/>
      <c r="AJ104" s="126"/>
      <c r="AK104" s="126"/>
      <c r="AL104" s="131"/>
      <c r="AM104" s="118" t="s">
        <v>298</v>
      </c>
      <c r="AN104" s="120" t="s">
        <v>299</v>
      </c>
    </row>
    <row r="105" spans="2:40" ht="129.75" thickBot="1" x14ac:dyDescent="0.25">
      <c r="C105" s="125"/>
      <c r="D105" s="127"/>
      <c r="E105" s="129"/>
      <c r="F105" s="2" t="s">
        <v>296</v>
      </c>
      <c r="G105" s="2" t="s">
        <v>297</v>
      </c>
      <c r="H105" s="2" t="s">
        <v>9</v>
      </c>
      <c r="I105" s="2" t="s">
        <v>10</v>
      </c>
      <c r="J105" s="2" t="s">
        <v>296</v>
      </c>
      <c r="K105" s="2" t="s">
        <v>297</v>
      </c>
      <c r="L105" s="2" t="s">
        <v>11</v>
      </c>
      <c r="M105" s="2" t="s">
        <v>10</v>
      </c>
      <c r="N105" s="2" t="s">
        <v>12</v>
      </c>
      <c r="O105" s="2" t="s">
        <v>13</v>
      </c>
      <c r="P105" s="2" t="s">
        <v>10</v>
      </c>
      <c r="Q105" s="2" t="s">
        <v>18</v>
      </c>
      <c r="R105" s="2" t="s">
        <v>19</v>
      </c>
      <c r="S105" s="2" t="s">
        <v>20</v>
      </c>
      <c r="T105" s="18" t="s">
        <v>300</v>
      </c>
      <c r="U105" s="125"/>
      <c r="V105" s="127"/>
      <c r="W105" s="129"/>
      <c r="X105" s="2" t="s">
        <v>7</v>
      </c>
      <c r="Y105" s="2" t="s">
        <v>8</v>
      </c>
      <c r="Z105" s="2" t="s">
        <v>9</v>
      </c>
      <c r="AA105" s="2" t="s">
        <v>10</v>
      </c>
      <c r="AB105" s="2" t="s">
        <v>7</v>
      </c>
      <c r="AC105" s="2" t="s">
        <v>8</v>
      </c>
      <c r="AD105" s="2" t="s">
        <v>11</v>
      </c>
      <c r="AE105" s="2" t="s">
        <v>10</v>
      </c>
      <c r="AF105" s="30" t="s">
        <v>12</v>
      </c>
      <c r="AG105" s="30" t="s">
        <v>13</v>
      </c>
      <c r="AH105" s="30" t="s">
        <v>10</v>
      </c>
      <c r="AI105" s="30" t="s">
        <v>18</v>
      </c>
      <c r="AJ105" s="30" t="s">
        <v>19</v>
      </c>
      <c r="AK105" s="30" t="s">
        <v>20</v>
      </c>
      <c r="AL105" s="31" t="s">
        <v>301</v>
      </c>
      <c r="AM105" s="119"/>
      <c r="AN105" s="121"/>
    </row>
    <row r="106" spans="2:40" ht="15" thickTop="1" x14ac:dyDescent="0.2">
      <c r="B106">
        <v>95</v>
      </c>
      <c r="C106" s="19"/>
      <c r="D106" s="1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21"/>
      <c r="U106" s="26" t="s">
        <v>52</v>
      </c>
      <c r="V106" s="15" t="s">
        <v>157</v>
      </c>
      <c r="W106" s="4" t="s">
        <v>16</v>
      </c>
      <c r="X106" s="4" t="s">
        <v>68</v>
      </c>
      <c r="Y106" s="4">
        <v>7</v>
      </c>
      <c r="Z106" s="4">
        <v>2640</v>
      </c>
      <c r="AA106" s="4">
        <v>11</v>
      </c>
      <c r="AB106" s="4" t="s">
        <v>3</v>
      </c>
      <c r="AC106" s="4">
        <v>29</v>
      </c>
      <c r="AD106" s="4">
        <v>3750</v>
      </c>
      <c r="AE106" s="4">
        <v>6</v>
      </c>
      <c r="AF106" s="4">
        <v>6390</v>
      </c>
      <c r="AG106" s="4">
        <v>17</v>
      </c>
      <c r="AH106" s="4">
        <v>78</v>
      </c>
      <c r="AI106" s="5">
        <f>157-157*(AH106-1)/(157-1)</f>
        <v>79.506410256410263</v>
      </c>
      <c r="AJ106" s="3"/>
      <c r="AK106" s="6">
        <v>1.5</v>
      </c>
      <c r="AL106" s="21">
        <f>(AI106+AJ106)*AK106</f>
        <v>119.25961538461539</v>
      </c>
      <c r="AM106" s="34">
        <f t="shared" ref="AM106:AM137" si="9">T106+AL106</f>
        <v>119.25961538461539</v>
      </c>
      <c r="AN106" s="35">
        <v>95</v>
      </c>
    </row>
    <row r="107" spans="2:40" ht="14.25" x14ac:dyDescent="0.2">
      <c r="B107">
        <v>96</v>
      </c>
      <c r="C107" s="19"/>
      <c r="D107" s="1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21"/>
      <c r="U107" s="26" t="s">
        <v>208</v>
      </c>
      <c r="V107" s="15" t="s">
        <v>278</v>
      </c>
      <c r="W107" s="4">
        <v>1</v>
      </c>
      <c r="X107" s="4" t="s">
        <v>68</v>
      </c>
      <c r="Y107" s="4">
        <v>20</v>
      </c>
      <c r="Z107" s="4">
        <v>2730</v>
      </c>
      <c r="AA107" s="4">
        <v>6</v>
      </c>
      <c r="AB107" s="4" t="s">
        <v>68</v>
      </c>
      <c r="AC107" s="4">
        <v>1</v>
      </c>
      <c r="AD107" s="4">
        <v>2140</v>
      </c>
      <c r="AE107" s="4">
        <v>11</v>
      </c>
      <c r="AF107" s="4">
        <v>4870</v>
      </c>
      <c r="AG107" s="4">
        <v>17</v>
      </c>
      <c r="AH107" s="4">
        <v>79</v>
      </c>
      <c r="AI107" s="5">
        <f>157-157*(AH107-1)/(157-1)</f>
        <v>78.5</v>
      </c>
      <c r="AJ107" s="3"/>
      <c r="AK107" s="6">
        <v>1.5</v>
      </c>
      <c r="AL107" s="21">
        <f>(AI107+AJ107)*AK107</f>
        <v>117.75</v>
      </c>
      <c r="AM107" s="34">
        <f t="shared" si="9"/>
        <v>117.75</v>
      </c>
      <c r="AN107" s="35">
        <v>96</v>
      </c>
    </row>
    <row r="108" spans="2:40" ht="14.25" x14ac:dyDescent="0.2">
      <c r="B108">
        <v>97</v>
      </c>
      <c r="C108" s="19"/>
      <c r="D108" s="16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8"/>
      <c r="U108" s="26" t="s">
        <v>209</v>
      </c>
      <c r="V108" s="15" t="s">
        <v>269</v>
      </c>
      <c r="W108" s="4" t="s">
        <v>66</v>
      </c>
      <c r="X108" s="4" t="s">
        <v>3</v>
      </c>
      <c r="Y108" s="4">
        <v>28</v>
      </c>
      <c r="Z108" s="4">
        <v>1010</v>
      </c>
      <c r="AA108" s="4">
        <v>16</v>
      </c>
      <c r="AB108" s="4" t="s">
        <v>4</v>
      </c>
      <c r="AC108" s="4">
        <v>5</v>
      </c>
      <c r="AD108" s="4">
        <v>3610</v>
      </c>
      <c r="AE108" s="4">
        <v>1</v>
      </c>
      <c r="AF108" s="4">
        <v>4620</v>
      </c>
      <c r="AG108" s="4">
        <v>17</v>
      </c>
      <c r="AH108" s="4">
        <v>80</v>
      </c>
      <c r="AI108" s="5">
        <f>157-157*(AH108-1)/(157-1)</f>
        <v>77.493589743589737</v>
      </c>
      <c r="AJ108" s="3"/>
      <c r="AK108" s="6">
        <v>1.5</v>
      </c>
      <c r="AL108" s="21">
        <f>(AI108+AJ108)*AK108</f>
        <v>116.24038461538461</v>
      </c>
      <c r="AM108" s="34">
        <f t="shared" si="9"/>
        <v>116.24038461538461</v>
      </c>
      <c r="AN108" s="35">
        <v>97</v>
      </c>
    </row>
    <row r="109" spans="2:40" ht="14.25" x14ac:dyDescent="0.2">
      <c r="B109">
        <v>98</v>
      </c>
      <c r="C109" s="19"/>
      <c r="D109" s="1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21"/>
      <c r="U109" s="26" t="s">
        <v>210</v>
      </c>
      <c r="V109" s="15" t="s">
        <v>275</v>
      </c>
      <c r="W109" s="4" t="s">
        <v>16</v>
      </c>
      <c r="X109" s="4" t="s">
        <v>67</v>
      </c>
      <c r="Y109" s="4">
        <v>14</v>
      </c>
      <c r="Z109" s="4">
        <v>2530</v>
      </c>
      <c r="AA109" s="4">
        <v>4</v>
      </c>
      <c r="AB109" s="4" t="s">
        <v>3</v>
      </c>
      <c r="AC109" s="4">
        <v>30</v>
      </c>
      <c r="AD109" s="4">
        <v>2040</v>
      </c>
      <c r="AE109" s="4">
        <v>13</v>
      </c>
      <c r="AF109" s="4">
        <v>4570</v>
      </c>
      <c r="AG109" s="4">
        <v>17</v>
      </c>
      <c r="AH109" s="4">
        <v>81</v>
      </c>
      <c r="AI109" s="5">
        <f>157-157*(AH109-1)/(157-1)</f>
        <v>76.487179487179489</v>
      </c>
      <c r="AJ109" s="3"/>
      <c r="AK109" s="6">
        <v>1.5</v>
      </c>
      <c r="AL109" s="21">
        <f>(AI109+AJ109)*AK109</f>
        <v>114.73076923076923</v>
      </c>
      <c r="AM109" s="34">
        <f t="shared" si="9"/>
        <v>114.73076923076923</v>
      </c>
      <c r="AN109" s="35">
        <v>98</v>
      </c>
    </row>
    <row r="110" spans="2:40" ht="14.25" x14ac:dyDescent="0.2">
      <c r="B110">
        <v>99</v>
      </c>
      <c r="C110" s="19" t="s">
        <v>95</v>
      </c>
      <c r="D110" s="16" t="s">
        <v>90</v>
      </c>
      <c r="E110" s="3" t="s">
        <v>6</v>
      </c>
      <c r="F110" s="10" t="s">
        <v>3</v>
      </c>
      <c r="G110" s="11">
        <v>8</v>
      </c>
      <c r="H110" s="12">
        <v>3030</v>
      </c>
      <c r="I110" s="11">
        <v>5</v>
      </c>
      <c r="J110" s="3" t="s">
        <v>5</v>
      </c>
      <c r="K110" s="11">
        <v>14</v>
      </c>
      <c r="L110" s="11">
        <v>3355</v>
      </c>
      <c r="M110" s="11">
        <v>6</v>
      </c>
      <c r="N110" s="12">
        <v>6385</v>
      </c>
      <c r="O110" s="11">
        <v>11</v>
      </c>
      <c r="P110" s="11">
        <v>24</v>
      </c>
      <c r="Q110" s="5">
        <f>80-80*(P110-1)/(80-1)</f>
        <v>56.708860759493675</v>
      </c>
      <c r="R110" s="3"/>
      <c r="S110" s="3">
        <v>2</v>
      </c>
      <c r="T110" s="21">
        <f>(Q110+R110)*S110</f>
        <v>113.41772151898735</v>
      </c>
      <c r="U110" s="27"/>
      <c r="V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6">
        <v>1.5</v>
      </c>
      <c r="AL110" s="21"/>
      <c r="AM110" s="34">
        <f t="shared" si="9"/>
        <v>113.41772151898735</v>
      </c>
      <c r="AN110" s="35">
        <v>99</v>
      </c>
    </row>
    <row r="111" spans="2:40" ht="14.25" x14ac:dyDescent="0.2">
      <c r="B111">
        <v>100</v>
      </c>
      <c r="C111" s="19"/>
      <c r="D111" s="1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21"/>
      <c r="U111" s="26" t="s">
        <v>23</v>
      </c>
      <c r="V111" s="15" t="s">
        <v>169</v>
      </c>
      <c r="W111" s="4" t="s">
        <v>66</v>
      </c>
      <c r="X111" s="4" t="s">
        <v>4</v>
      </c>
      <c r="Y111" s="4">
        <v>15</v>
      </c>
      <c r="Z111" s="4">
        <v>3340</v>
      </c>
      <c r="AA111" s="4">
        <v>4</v>
      </c>
      <c r="AB111" s="4" t="s">
        <v>3</v>
      </c>
      <c r="AC111" s="4">
        <v>22</v>
      </c>
      <c r="AD111" s="4">
        <v>1720</v>
      </c>
      <c r="AE111" s="4">
        <v>14</v>
      </c>
      <c r="AF111" s="4">
        <v>5060</v>
      </c>
      <c r="AG111" s="4">
        <v>18</v>
      </c>
      <c r="AH111" s="4">
        <v>83</v>
      </c>
      <c r="AI111" s="5">
        <f>157-157*(AH111-1)/(157-1)</f>
        <v>74.474358974358978</v>
      </c>
      <c r="AJ111" s="3"/>
      <c r="AK111" s="6">
        <v>1.5</v>
      </c>
      <c r="AL111" s="21">
        <f>(AI111+AJ111)*AK111</f>
        <v>111.71153846153847</v>
      </c>
      <c r="AM111" s="34">
        <f t="shared" si="9"/>
        <v>111.71153846153847</v>
      </c>
      <c r="AN111" s="35">
        <v>100</v>
      </c>
    </row>
    <row r="112" spans="2:40" ht="14.25" x14ac:dyDescent="0.2">
      <c r="B112">
        <v>101</v>
      </c>
      <c r="C112" s="19"/>
      <c r="D112" s="1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21"/>
      <c r="U112" s="26" t="s">
        <v>212</v>
      </c>
      <c r="V112" s="15" t="s">
        <v>280</v>
      </c>
      <c r="W112" s="4" t="s">
        <v>16</v>
      </c>
      <c r="X112" s="4" t="s">
        <v>3</v>
      </c>
      <c r="Y112" s="4">
        <v>4</v>
      </c>
      <c r="Z112" s="4">
        <v>2500</v>
      </c>
      <c r="AA112" s="4">
        <v>8</v>
      </c>
      <c r="AB112" s="4" t="s">
        <v>68</v>
      </c>
      <c r="AC112" s="4">
        <v>2</v>
      </c>
      <c r="AD112" s="4">
        <v>2310</v>
      </c>
      <c r="AE112" s="4">
        <v>10</v>
      </c>
      <c r="AF112" s="4">
        <v>4810</v>
      </c>
      <c r="AG112" s="4">
        <v>18</v>
      </c>
      <c r="AH112" s="4">
        <v>84</v>
      </c>
      <c r="AI112" s="5">
        <f>157-157*(AH112-1)/(157-1)</f>
        <v>73.467948717948715</v>
      </c>
      <c r="AJ112" s="3"/>
      <c r="AK112" s="6">
        <v>1.5</v>
      </c>
      <c r="AL112" s="21">
        <f>(AI112+AJ112)*AK112</f>
        <v>110.20192307692307</v>
      </c>
      <c r="AM112" s="34">
        <f t="shared" si="9"/>
        <v>110.20192307692307</v>
      </c>
      <c r="AN112" s="35">
        <v>101</v>
      </c>
    </row>
    <row r="113" spans="2:40" ht="14.25" x14ac:dyDescent="0.2">
      <c r="B113">
        <v>102</v>
      </c>
      <c r="C113" s="19"/>
      <c r="D113" s="1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21"/>
      <c r="U113" s="26" t="s">
        <v>38</v>
      </c>
      <c r="V113" s="15" t="s">
        <v>86</v>
      </c>
      <c r="W113" s="4" t="s">
        <v>16</v>
      </c>
      <c r="X113" s="4" t="s">
        <v>67</v>
      </c>
      <c r="Y113" s="4">
        <v>24</v>
      </c>
      <c r="Z113" s="4">
        <v>2490</v>
      </c>
      <c r="AA113" s="4">
        <v>10</v>
      </c>
      <c r="AB113" s="4" t="s">
        <v>5</v>
      </c>
      <c r="AC113" s="4">
        <v>10</v>
      </c>
      <c r="AD113" s="4">
        <v>2290</v>
      </c>
      <c r="AE113" s="4">
        <v>8</v>
      </c>
      <c r="AF113" s="4">
        <v>4780</v>
      </c>
      <c r="AG113" s="4">
        <v>18</v>
      </c>
      <c r="AH113" s="4">
        <v>85</v>
      </c>
      <c r="AI113" s="5">
        <f>157-157*(AH113-1)/(157-1)</f>
        <v>72.461538461538467</v>
      </c>
      <c r="AJ113" s="3"/>
      <c r="AK113" s="6">
        <v>1.5</v>
      </c>
      <c r="AL113" s="21">
        <f>(AI113+AJ113)*AK113</f>
        <v>108.69230769230771</v>
      </c>
      <c r="AM113" s="34">
        <f t="shared" si="9"/>
        <v>108.69230769230771</v>
      </c>
      <c r="AN113" s="35">
        <v>102</v>
      </c>
    </row>
    <row r="114" spans="2:40" ht="14.25" x14ac:dyDescent="0.2">
      <c r="B114">
        <v>103</v>
      </c>
      <c r="C114" s="19" t="s">
        <v>57</v>
      </c>
      <c r="D114" s="16" t="s">
        <v>80</v>
      </c>
      <c r="E114" s="11">
        <v>1</v>
      </c>
      <c r="F114" s="10" t="s">
        <v>67</v>
      </c>
      <c r="G114" s="11">
        <v>10</v>
      </c>
      <c r="H114" s="12">
        <v>3750</v>
      </c>
      <c r="I114" s="11">
        <v>5</v>
      </c>
      <c r="J114" s="3" t="s">
        <v>15</v>
      </c>
      <c r="K114" s="11">
        <v>8</v>
      </c>
      <c r="L114" s="11">
        <v>2735</v>
      </c>
      <c r="M114" s="11">
        <v>7.5</v>
      </c>
      <c r="N114" s="12">
        <v>6485</v>
      </c>
      <c r="O114" s="11">
        <v>12.5</v>
      </c>
      <c r="P114" s="11">
        <v>27</v>
      </c>
      <c r="Q114" s="5">
        <f>80-80*(P114-1)/(80-1)</f>
        <v>53.670886075949369</v>
      </c>
      <c r="R114" s="3"/>
      <c r="S114" s="3">
        <v>2</v>
      </c>
      <c r="T114" s="21">
        <f>(Q114+R114)*S114</f>
        <v>107.34177215189874</v>
      </c>
      <c r="U114" s="27"/>
      <c r="V114" s="9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21"/>
      <c r="AM114" s="34">
        <f t="shared" si="9"/>
        <v>107.34177215189874</v>
      </c>
      <c r="AN114" s="35">
        <v>103</v>
      </c>
    </row>
    <row r="115" spans="2:40" ht="14.25" x14ac:dyDescent="0.2">
      <c r="B115">
        <v>104</v>
      </c>
      <c r="C115" s="19"/>
      <c r="D115" s="1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21"/>
      <c r="U115" s="26" t="s">
        <v>213</v>
      </c>
      <c r="V115" s="15" t="s">
        <v>280</v>
      </c>
      <c r="W115" s="4">
        <v>1</v>
      </c>
      <c r="X115" s="4" t="s">
        <v>68</v>
      </c>
      <c r="Y115" s="4">
        <v>22</v>
      </c>
      <c r="Z115" s="4">
        <v>2060</v>
      </c>
      <c r="AA115" s="4">
        <v>10</v>
      </c>
      <c r="AB115" s="4" t="s">
        <v>3</v>
      </c>
      <c r="AC115" s="4">
        <v>25</v>
      </c>
      <c r="AD115" s="4">
        <v>2530</v>
      </c>
      <c r="AE115" s="4">
        <v>8</v>
      </c>
      <c r="AF115" s="4">
        <v>4590</v>
      </c>
      <c r="AG115" s="4">
        <v>18</v>
      </c>
      <c r="AH115" s="4">
        <v>86</v>
      </c>
      <c r="AI115" s="5">
        <f>157-157*(AH115-1)/(157-1)</f>
        <v>71.455128205128204</v>
      </c>
      <c r="AJ115" s="3"/>
      <c r="AK115" s="6">
        <v>1.5</v>
      </c>
      <c r="AL115" s="21">
        <f>(AI115+AJ115)*AK115</f>
        <v>107.18269230769231</v>
      </c>
      <c r="AM115" s="34">
        <f t="shared" si="9"/>
        <v>107.18269230769231</v>
      </c>
      <c r="AN115" s="35">
        <v>104</v>
      </c>
    </row>
    <row r="116" spans="2:40" ht="14.25" x14ac:dyDescent="0.2">
      <c r="B116">
        <v>105</v>
      </c>
      <c r="C116" s="19"/>
      <c r="D116" s="1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21"/>
      <c r="U116" s="26" t="s">
        <v>214</v>
      </c>
      <c r="V116" s="15" t="s">
        <v>167</v>
      </c>
      <c r="W116" s="4" t="s">
        <v>16</v>
      </c>
      <c r="X116" s="4" t="s">
        <v>67</v>
      </c>
      <c r="Y116" s="4">
        <v>16</v>
      </c>
      <c r="Z116" s="4">
        <v>2430</v>
      </c>
      <c r="AA116" s="4" t="s">
        <v>286</v>
      </c>
      <c r="AB116" s="4" t="s">
        <v>67</v>
      </c>
      <c r="AC116" s="4">
        <v>13</v>
      </c>
      <c r="AD116" s="4">
        <v>1830</v>
      </c>
      <c r="AE116" s="4">
        <v>13</v>
      </c>
      <c r="AF116" s="4">
        <v>4260</v>
      </c>
      <c r="AG116" s="4">
        <v>18</v>
      </c>
      <c r="AH116" s="4">
        <v>87</v>
      </c>
      <c r="AI116" s="5">
        <f>157-157*(AH116-1)/(157-1)</f>
        <v>70.448717948717942</v>
      </c>
      <c r="AJ116" s="3"/>
      <c r="AK116" s="6">
        <v>1.5</v>
      </c>
      <c r="AL116" s="21">
        <f>(AI116+AJ116)*AK116</f>
        <v>105.67307692307691</v>
      </c>
      <c r="AM116" s="34">
        <f t="shared" si="9"/>
        <v>105.67307692307691</v>
      </c>
      <c r="AN116" s="35">
        <v>105</v>
      </c>
    </row>
    <row r="117" spans="2:40" ht="14.25" x14ac:dyDescent="0.2">
      <c r="B117">
        <v>106</v>
      </c>
      <c r="C117" s="19" t="s">
        <v>96</v>
      </c>
      <c r="D117" s="16" t="s">
        <v>97</v>
      </c>
      <c r="E117" s="3" t="s">
        <v>6</v>
      </c>
      <c r="F117" s="10" t="s">
        <v>3</v>
      </c>
      <c r="G117" s="11">
        <v>2</v>
      </c>
      <c r="H117" s="12">
        <v>2340</v>
      </c>
      <c r="I117" s="11">
        <v>10</v>
      </c>
      <c r="J117" s="3" t="s">
        <v>71</v>
      </c>
      <c r="K117" s="11">
        <v>2</v>
      </c>
      <c r="L117" s="11">
        <v>4815</v>
      </c>
      <c r="M117" s="11">
        <v>3</v>
      </c>
      <c r="N117" s="12">
        <v>7155</v>
      </c>
      <c r="O117" s="11">
        <v>13</v>
      </c>
      <c r="P117" s="11">
        <v>28</v>
      </c>
      <c r="Q117" s="5">
        <f>80-80*(P117-1)/(80-1)</f>
        <v>52.658227848101262</v>
      </c>
      <c r="R117" s="3"/>
      <c r="S117" s="3">
        <v>2</v>
      </c>
      <c r="T117" s="21">
        <f>(Q117+R117)*S117</f>
        <v>105.31645569620252</v>
      </c>
      <c r="U117" s="27"/>
      <c r="V117" s="9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21"/>
      <c r="AM117" s="34">
        <f t="shared" si="9"/>
        <v>105.31645569620252</v>
      </c>
      <c r="AN117" s="35">
        <v>106</v>
      </c>
    </row>
    <row r="118" spans="2:40" ht="14.25" x14ac:dyDescent="0.2">
      <c r="B118">
        <v>107</v>
      </c>
      <c r="C118" s="20" t="s">
        <v>42</v>
      </c>
      <c r="D118" s="17" t="s">
        <v>98</v>
      </c>
      <c r="E118" s="6" t="s">
        <v>66</v>
      </c>
      <c r="F118" s="13" t="s">
        <v>5</v>
      </c>
      <c r="G118" s="7">
        <v>9</v>
      </c>
      <c r="H118" s="8">
        <v>2530</v>
      </c>
      <c r="I118" s="7">
        <v>10</v>
      </c>
      <c r="J118" s="6" t="s">
        <v>4</v>
      </c>
      <c r="K118" s="7">
        <v>4</v>
      </c>
      <c r="L118" s="7">
        <v>4335</v>
      </c>
      <c r="M118" s="7">
        <v>3</v>
      </c>
      <c r="N118" s="8">
        <v>6865</v>
      </c>
      <c r="O118" s="7">
        <v>13</v>
      </c>
      <c r="P118" s="7">
        <v>29</v>
      </c>
      <c r="Q118" s="5">
        <f>80-80*(P118-1)/(80-1)</f>
        <v>51.64556962025317</v>
      </c>
      <c r="R118" s="3"/>
      <c r="S118" s="3">
        <v>2</v>
      </c>
      <c r="T118" s="21">
        <f>(Q118+R118)*S118</f>
        <v>103.29113924050634</v>
      </c>
      <c r="U118" s="27"/>
      <c r="V118" s="9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21"/>
      <c r="AM118" s="34">
        <f t="shared" si="9"/>
        <v>103.29113924050634</v>
      </c>
      <c r="AN118" s="35">
        <v>107</v>
      </c>
    </row>
    <row r="119" spans="2:40" ht="14.25" x14ac:dyDescent="0.2">
      <c r="B119">
        <v>108</v>
      </c>
      <c r="C119" s="19"/>
      <c r="D119" s="1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21"/>
      <c r="U119" s="26" t="s">
        <v>215</v>
      </c>
      <c r="V119" s="15" t="s">
        <v>279</v>
      </c>
      <c r="W119" s="4" t="s">
        <v>16</v>
      </c>
      <c r="X119" s="4" t="s">
        <v>4</v>
      </c>
      <c r="Y119" s="4">
        <v>6</v>
      </c>
      <c r="Z119" s="4">
        <v>2710</v>
      </c>
      <c r="AA119" s="4">
        <v>10</v>
      </c>
      <c r="AB119" s="4" t="s">
        <v>4</v>
      </c>
      <c r="AC119" s="4">
        <v>15</v>
      </c>
      <c r="AD119" s="4">
        <v>2280</v>
      </c>
      <c r="AE119" s="4">
        <v>9</v>
      </c>
      <c r="AF119" s="4">
        <v>4990</v>
      </c>
      <c r="AG119" s="4">
        <v>19</v>
      </c>
      <c r="AH119" s="4">
        <v>89</v>
      </c>
      <c r="AI119" s="5">
        <f>157-157*(AH119-1)/(157-1)</f>
        <v>68.435897435897431</v>
      </c>
      <c r="AJ119" s="3"/>
      <c r="AK119" s="6">
        <v>1.5</v>
      </c>
      <c r="AL119" s="21">
        <f>(AI119+AJ119)*AK119</f>
        <v>102.65384615384615</v>
      </c>
      <c r="AM119" s="34">
        <f t="shared" si="9"/>
        <v>102.65384615384615</v>
      </c>
      <c r="AN119" s="35">
        <v>108</v>
      </c>
    </row>
    <row r="120" spans="2:40" ht="14.25" x14ac:dyDescent="0.2">
      <c r="B120">
        <v>109</v>
      </c>
      <c r="C120" s="20" t="s">
        <v>99</v>
      </c>
      <c r="D120" s="17" t="s">
        <v>75</v>
      </c>
      <c r="E120" s="6" t="s">
        <v>66</v>
      </c>
      <c r="F120" s="13" t="s">
        <v>4</v>
      </c>
      <c r="G120" s="7">
        <v>12</v>
      </c>
      <c r="H120" s="8">
        <v>3375</v>
      </c>
      <c r="I120" s="7">
        <v>7</v>
      </c>
      <c r="J120" s="6" t="s">
        <v>3</v>
      </c>
      <c r="K120" s="7">
        <v>11</v>
      </c>
      <c r="L120" s="7">
        <v>2930</v>
      </c>
      <c r="M120" s="7">
        <v>6</v>
      </c>
      <c r="N120" s="8">
        <v>6305</v>
      </c>
      <c r="O120" s="7">
        <v>13</v>
      </c>
      <c r="P120" s="7">
        <v>30</v>
      </c>
      <c r="Q120" s="5">
        <f>80-80*(P120-1)/(80-1)</f>
        <v>50.632911392405063</v>
      </c>
      <c r="R120" s="3"/>
      <c r="S120" s="3">
        <v>2</v>
      </c>
      <c r="T120" s="21">
        <f>(Q120+R120)*S120</f>
        <v>101.26582278481013</v>
      </c>
      <c r="U120" s="27"/>
      <c r="V120" s="9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21"/>
      <c r="AM120" s="34">
        <f t="shared" si="9"/>
        <v>101.26582278481013</v>
      </c>
      <c r="AN120" s="35">
        <v>109</v>
      </c>
    </row>
    <row r="121" spans="2:40" ht="14.25" x14ac:dyDescent="0.2">
      <c r="B121">
        <v>110</v>
      </c>
      <c r="C121" s="19"/>
      <c r="D121" s="1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21"/>
      <c r="U121" s="26" t="s">
        <v>216</v>
      </c>
      <c r="V121" s="15" t="s">
        <v>158</v>
      </c>
      <c r="W121" s="4" t="s">
        <v>16</v>
      </c>
      <c r="X121" s="4" t="s">
        <v>68</v>
      </c>
      <c r="Y121" s="4">
        <v>24</v>
      </c>
      <c r="Z121" s="4">
        <v>2620</v>
      </c>
      <c r="AA121" s="4">
        <v>7</v>
      </c>
      <c r="AB121" s="4" t="s">
        <v>68</v>
      </c>
      <c r="AC121" s="4">
        <v>20</v>
      </c>
      <c r="AD121" s="4">
        <v>2010</v>
      </c>
      <c r="AE121" s="4">
        <v>12</v>
      </c>
      <c r="AF121" s="4">
        <v>4630</v>
      </c>
      <c r="AG121" s="4">
        <v>19</v>
      </c>
      <c r="AH121" s="4">
        <v>90</v>
      </c>
      <c r="AI121" s="5">
        <f t="shared" ref="AI121:AI126" si="10">157-157*(AH121-1)/(157-1)</f>
        <v>67.429487179487182</v>
      </c>
      <c r="AJ121" s="3"/>
      <c r="AK121" s="6">
        <v>1.5</v>
      </c>
      <c r="AL121" s="21">
        <f t="shared" ref="AL121:AL126" si="11">(AI121+AJ121)*AK121</f>
        <v>101.14423076923077</v>
      </c>
      <c r="AM121" s="34">
        <f t="shared" si="9"/>
        <v>101.14423076923077</v>
      </c>
      <c r="AN121" s="35">
        <v>110</v>
      </c>
    </row>
    <row r="122" spans="2:40" ht="14.25" x14ac:dyDescent="0.2">
      <c r="B122">
        <v>111</v>
      </c>
      <c r="C122" s="19"/>
      <c r="D122" s="1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21"/>
      <c r="U122" s="26" t="s">
        <v>217</v>
      </c>
      <c r="V122" s="15" t="s">
        <v>281</v>
      </c>
      <c r="W122" s="4" t="s">
        <v>16</v>
      </c>
      <c r="X122" s="4" t="s">
        <v>3</v>
      </c>
      <c r="Y122" s="4">
        <v>8</v>
      </c>
      <c r="Z122" s="4">
        <v>2060</v>
      </c>
      <c r="AA122" s="4">
        <v>12</v>
      </c>
      <c r="AB122" s="4" t="s">
        <v>5</v>
      </c>
      <c r="AC122" s="4">
        <v>4</v>
      </c>
      <c r="AD122" s="4">
        <v>2540</v>
      </c>
      <c r="AE122" s="4">
        <v>7</v>
      </c>
      <c r="AF122" s="4">
        <v>4600</v>
      </c>
      <c r="AG122" s="4">
        <v>19</v>
      </c>
      <c r="AH122" s="4">
        <v>91</v>
      </c>
      <c r="AI122" s="5">
        <f t="shared" si="10"/>
        <v>66.42307692307692</v>
      </c>
      <c r="AJ122" s="3"/>
      <c r="AK122" s="6">
        <v>1.5</v>
      </c>
      <c r="AL122" s="21">
        <f t="shared" si="11"/>
        <v>99.634615384615387</v>
      </c>
      <c r="AM122" s="34">
        <f t="shared" si="9"/>
        <v>99.634615384615387</v>
      </c>
      <c r="AN122" s="35">
        <v>111</v>
      </c>
    </row>
    <row r="123" spans="2:40" ht="14.25" x14ac:dyDescent="0.2">
      <c r="B123">
        <v>112</v>
      </c>
      <c r="C123" s="19"/>
      <c r="D123" s="1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21"/>
      <c r="U123" s="26" t="s">
        <v>72</v>
      </c>
      <c r="V123" s="15" t="s">
        <v>270</v>
      </c>
      <c r="W123" s="4" t="s">
        <v>21</v>
      </c>
      <c r="X123" s="4" t="s">
        <v>68</v>
      </c>
      <c r="Y123" s="4">
        <v>19</v>
      </c>
      <c r="Z123" s="4">
        <v>530</v>
      </c>
      <c r="AA123" s="4">
        <v>16</v>
      </c>
      <c r="AB123" s="4" t="s">
        <v>4</v>
      </c>
      <c r="AC123" s="4">
        <v>8</v>
      </c>
      <c r="AD123" s="4">
        <v>3280</v>
      </c>
      <c r="AE123" s="4">
        <v>3</v>
      </c>
      <c r="AF123" s="4">
        <v>3810</v>
      </c>
      <c r="AG123" s="4">
        <v>19</v>
      </c>
      <c r="AH123" s="4">
        <v>94</v>
      </c>
      <c r="AI123" s="5">
        <f t="shared" si="10"/>
        <v>63.40384615384616</v>
      </c>
      <c r="AJ123" s="3"/>
      <c r="AK123" s="6">
        <v>1.5</v>
      </c>
      <c r="AL123" s="21">
        <f t="shared" si="11"/>
        <v>95.105769230769241</v>
      </c>
      <c r="AM123" s="34">
        <f t="shared" si="9"/>
        <v>95.105769230769241</v>
      </c>
      <c r="AN123" s="35">
        <v>112</v>
      </c>
    </row>
    <row r="124" spans="2:40" ht="14.25" x14ac:dyDescent="0.2">
      <c r="B124">
        <v>113</v>
      </c>
      <c r="C124" s="19"/>
      <c r="D124" s="1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21"/>
      <c r="U124" s="26" t="s">
        <v>220</v>
      </c>
      <c r="V124" s="15" t="s">
        <v>281</v>
      </c>
      <c r="W124" s="4" t="s">
        <v>16</v>
      </c>
      <c r="X124" s="4" t="s">
        <v>5</v>
      </c>
      <c r="Y124" s="4">
        <v>3</v>
      </c>
      <c r="Z124" s="4">
        <v>570</v>
      </c>
      <c r="AA124" s="4">
        <v>16</v>
      </c>
      <c r="AB124" s="4" t="s">
        <v>3</v>
      </c>
      <c r="AC124" s="4">
        <v>27</v>
      </c>
      <c r="AD124" s="4">
        <v>3860</v>
      </c>
      <c r="AE124" s="4">
        <v>4</v>
      </c>
      <c r="AF124" s="4">
        <v>4430</v>
      </c>
      <c r="AG124" s="4">
        <v>20</v>
      </c>
      <c r="AH124" s="4">
        <v>96</v>
      </c>
      <c r="AI124" s="5">
        <f t="shared" si="10"/>
        <v>61.391025641025635</v>
      </c>
      <c r="AJ124" s="3"/>
      <c r="AK124" s="6">
        <v>1.5</v>
      </c>
      <c r="AL124" s="21">
        <f t="shared" si="11"/>
        <v>92.086538461538453</v>
      </c>
      <c r="AM124" s="34">
        <f t="shared" si="9"/>
        <v>92.086538461538453</v>
      </c>
      <c r="AN124" s="35">
        <v>113</v>
      </c>
    </row>
    <row r="125" spans="2:40" ht="14.25" x14ac:dyDescent="0.2">
      <c r="B125">
        <v>114</v>
      </c>
      <c r="C125" s="19"/>
      <c r="D125" s="1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21"/>
      <c r="U125" s="26" t="s">
        <v>221</v>
      </c>
      <c r="V125" s="15" t="s">
        <v>281</v>
      </c>
      <c r="W125" s="4" t="s">
        <v>16</v>
      </c>
      <c r="X125" s="4" t="s">
        <v>4</v>
      </c>
      <c r="Y125" s="4">
        <v>19</v>
      </c>
      <c r="Z125" s="4">
        <v>2170</v>
      </c>
      <c r="AA125" s="4">
        <v>10</v>
      </c>
      <c r="AB125" s="4" t="s">
        <v>4</v>
      </c>
      <c r="AC125" s="4">
        <v>1</v>
      </c>
      <c r="AD125" s="4">
        <v>2170</v>
      </c>
      <c r="AE125" s="4">
        <v>10</v>
      </c>
      <c r="AF125" s="4">
        <v>4340</v>
      </c>
      <c r="AG125" s="4">
        <v>20</v>
      </c>
      <c r="AH125" s="4">
        <v>97</v>
      </c>
      <c r="AI125" s="5">
        <f t="shared" si="10"/>
        <v>60.384615384615387</v>
      </c>
      <c r="AJ125" s="3"/>
      <c r="AK125" s="6">
        <v>1.5</v>
      </c>
      <c r="AL125" s="21">
        <f t="shared" si="11"/>
        <v>90.57692307692308</v>
      </c>
      <c r="AM125" s="34">
        <f t="shared" si="9"/>
        <v>90.57692307692308</v>
      </c>
      <c r="AN125" s="35">
        <v>114</v>
      </c>
    </row>
    <row r="126" spans="2:40" ht="14.25" x14ac:dyDescent="0.2">
      <c r="B126">
        <v>115</v>
      </c>
      <c r="C126" s="20" t="s">
        <v>132</v>
      </c>
      <c r="D126" s="17" t="s">
        <v>101</v>
      </c>
      <c r="E126" s="6" t="s">
        <v>16</v>
      </c>
      <c r="F126" s="6" t="s">
        <v>4</v>
      </c>
      <c r="G126" s="7">
        <v>16</v>
      </c>
      <c r="H126" s="8">
        <v>2765</v>
      </c>
      <c r="I126" s="7">
        <v>12</v>
      </c>
      <c r="J126" s="6" t="s">
        <v>67</v>
      </c>
      <c r="K126" s="7">
        <v>8</v>
      </c>
      <c r="L126" s="7">
        <v>2990</v>
      </c>
      <c r="M126" s="7">
        <v>13</v>
      </c>
      <c r="N126" s="8">
        <v>5755</v>
      </c>
      <c r="O126" s="7">
        <v>25</v>
      </c>
      <c r="P126" s="7">
        <v>63</v>
      </c>
      <c r="Q126" s="5">
        <f>80-80*(P126-1)/(80-1)</f>
        <v>17.215189873417721</v>
      </c>
      <c r="R126" s="3"/>
      <c r="S126" s="3">
        <v>2</v>
      </c>
      <c r="T126" s="21">
        <f>(Q126+R126)*S126</f>
        <v>34.430379746835442</v>
      </c>
      <c r="U126" s="26" t="s">
        <v>237</v>
      </c>
      <c r="V126" s="15" t="s">
        <v>101</v>
      </c>
      <c r="W126" s="4" t="s">
        <v>16</v>
      </c>
      <c r="X126" s="4" t="s">
        <v>68</v>
      </c>
      <c r="Y126" s="4">
        <v>23</v>
      </c>
      <c r="Z126" s="4">
        <v>1710</v>
      </c>
      <c r="AA126" s="4">
        <v>13</v>
      </c>
      <c r="AB126" s="4" t="s">
        <v>3</v>
      </c>
      <c r="AC126" s="4">
        <v>15</v>
      </c>
      <c r="AD126" s="4">
        <v>1650</v>
      </c>
      <c r="AE126" s="4">
        <v>10</v>
      </c>
      <c r="AF126" s="4">
        <v>3360</v>
      </c>
      <c r="AG126" s="4">
        <v>23</v>
      </c>
      <c r="AH126" s="4">
        <v>120</v>
      </c>
      <c r="AI126" s="5">
        <f t="shared" si="10"/>
        <v>37.237179487179489</v>
      </c>
      <c r="AJ126" s="3"/>
      <c r="AK126" s="6">
        <v>1.5</v>
      </c>
      <c r="AL126" s="21">
        <f t="shared" si="11"/>
        <v>55.855769230769234</v>
      </c>
      <c r="AM126" s="34">
        <f t="shared" si="9"/>
        <v>90.286148977604682</v>
      </c>
      <c r="AN126" s="35">
        <v>115</v>
      </c>
    </row>
    <row r="127" spans="2:40" ht="14.25" x14ac:dyDescent="0.2">
      <c r="B127">
        <v>116</v>
      </c>
      <c r="C127" s="20" t="s">
        <v>106</v>
      </c>
      <c r="D127" s="17" t="s">
        <v>107</v>
      </c>
      <c r="E127" s="6" t="s">
        <v>16</v>
      </c>
      <c r="F127" s="13" t="s">
        <v>69</v>
      </c>
      <c r="G127" s="7">
        <v>3</v>
      </c>
      <c r="H127" s="8">
        <v>3265</v>
      </c>
      <c r="I127" s="7">
        <v>7</v>
      </c>
      <c r="J127" s="6" t="s">
        <v>67</v>
      </c>
      <c r="K127" s="7">
        <v>10</v>
      </c>
      <c r="L127" s="7">
        <v>3400</v>
      </c>
      <c r="M127" s="7">
        <v>9</v>
      </c>
      <c r="N127" s="8">
        <v>6665</v>
      </c>
      <c r="O127" s="7">
        <v>16</v>
      </c>
      <c r="P127" s="7">
        <v>36</v>
      </c>
      <c r="Q127" s="5">
        <f>80-80*(P127-1)/(80-1)</f>
        <v>44.556962025316459</v>
      </c>
      <c r="R127" s="3"/>
      <c r="S127" s="3">
        <v>2</v>
      </c>
      <c r="T127" s="21">
        <f>(Q127+R127)*S127</f>
        <v>89.113924050632917</v>
      </c>
      <c r="U127" s="27"/>
      <c r="V127" s="9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21"/>
      <c r="AM127" s="34">
        <f t="shared" si="9"/>
        <v>89.113924050632917</v>
      </c>
      <c r="AN127" s="35">
        <v>116</v>
      </c>
    </row>
    <row r="128" spans="2:40" ht="14.25" x14ac:dyDescent="0.2">
      <c r="B128">
        <v>117</v>
      </c>
      <c r="C128" s="19"/>
      <c r="D128" s="1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21"/>
      <c r="U128" s="26" t="s">
        <v>222</v>
      </c>
      <c r="V128" s="15" t="s">
        <v>168</v>
      </c>
      <c r="W128" s="4" t="s">
        <v>16</v>
      </c>
      <c r="X128" s="4" t="s">
        <v>68</v>
      </c>
      <c r="Y128" s="4">
        <v>28</v>
      </c>
      <c r="Z128" s="4">
        <v>2330</v>
      </c>
      <c r="AA128" s="4">
        <v>8</v>
      </c>
      <c r="AB128" s="4" t="s">
        <v>68</v>
      </c>
      <c r="AC128" s="4">
        <v>15</v>
      </c>
      <c r="AD128" s="4">
        <v>1970</v>
      </c>
      <c r="AE128" s="4">
        <v>12</v>
      </c>
      <c r="AF128" s="4">
        <v>4300</v>
      </c>
      <c r="AG128" s="4">
        <v>20</v>
      </c>
      <c r="AH128" s="4">
        <v>98</v>
      </c>
      <c r="AI128" s="5">
        <f>157-157*(AH128-1)/(157-1)</f>
        <v>59.378205128205124</v>
      </c>
      <c r="AJ128" s="3"/>
      <c r="AK128" s="6">
        <v>1.5</v>
      </c>
      <c r="AL128" s="21">
        <f>(AI128+AJ128)*AK128</f>
        <v>89.067307692307679</v>
      </c>
      <c r="AM128" s="34">
        <f t="shared" si="9"/>
        <v>89.067307692307679</v>
      </c>
      <c r="AN128" s="35">
        <v>117</v>
      </c>
    </row>
    <row r="129" spans="2:40" ht="14.25" x14ac:dyDescent="0.2">
      <c r="B129">
        <v>118</v>
      </c>
      <c r="C129" s="19"/>
      <c r="D129" s="1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21"/>
      <c r="U129" s="26" t="s">
        <v>223</v>
      </c>
      <c r="V129" s="15" t="s">
        <v>275</v>
      </c>
      <c r="W129" s="4" t="s">
        <v>16</v>
      </c>
      <c r="X129" s="4" t="s">
        <v>3</v>
      </c>
      <c r="Y129" s="4">
        <v>11</v>
      </c>
      <c r="Z129" s="4">
        <v>1880</v>
      </c>
      <c r="AA129" s="4">
        <v>14</v>
      </c>
      <c r="AB129" s="4" t="s">
        <v>5</v>
      </c>
      <c r="AC129" s="4">
        <v>19</v>
      </c>
      <c r="AD129" s="4">
        <v>2280</v>
      </c>
      <c r="AE129" s="4">
        <v>6</v>
      </c>
      <c r="AF129" s="4">
        <v>4160</v>
      </c>
      <c r="AG129" s="4">
        <v>20</v>
      </c>
      <c r="AH129" s="4">
        <v>99</v>
      </c>
      <c r="AI129" s="5">
        <f>157-157*(AH129-1)/(157-1)</f>
        <v>58.371794871794876</v>
      </c>
      <c r="AJ129" s="3"/>
      <c r="AK129" s="6">
        <v>1.5</v>
      </c>
      <c r="AL129" s="21">
        <f>(AI129+AJ129)*AK129</f>
        <v>87.557692307692321</v>
      </c>
      <c r="AM129" s="34">
        <f t="shared" si="9"/>
        <v>87.557692307692321</v>
      </c>
      <c r="AN129" s="35">
        <v>118</v>
      </c>
    </row>
    <row r="130" spans="2:40" ht="14.25" x14ac:dyDescent="0.2">
      <c r="B130">
        <v>119</v>
      </c>
      <c r="C130" s="20" t="s">
        <v>126</v>
      </c>
      <c r="D130" s="17" t="s">
        <v>127</v>
      </c>
      <c r="E130" s="6" t="s">
        <v>16</v>
      </c>
      <c r="F130" s="6" t="s">
        <v>4</v>
      </c>
      <c r="G130" s="7">
        <v>9</v>
      </c>
      <c r="H130" s="8">
        <v>1690</v>
      </c>
      <c r="I130" s="7">
        <v>16</v>
      </c>
      <c r="J130" s="6" t="s">
        <v>5</v>
      </c>
      <c r="K130" s="7">
        <v>9</v>
      </c>
      <c r="L130" s="7">
        <v>3345</v>
      </c>
      <c r="M130" s="7">
        <v>7</v>
      </c>
      <c r="N130" s="8">
        <v>5035</v>
      </c>
      <c r="O130" s="7">
        <v>23</v>
      </c>
      <c r="P130" s="7">
        <v>59</v>
      </c>
      <c r="Q130" s="5">
        <f>80-80*(P130-1)/(80-1)</f>
        <v>21.265822784810126</v>
      </c>
      <c r="R130" s="3"/>
      <c r="S130" s="3">
        <v>2</v>
      </c>
      <c r="T130" s="21">
        <f>(Q130+R130)*S130</f>
        <v>42.531645569620252</v>
      </c>
      <c r="U130" s="26" t="s">
        <v>126</v>
      </c>
      <c r="V130" s="15" t="s">
        <v>282</v>
      </c>
      <c r="W130" s="4" t="s">
        <v>16</v>
      </c>
      <c r="X130" s="4" t="s">
        <v>68</v>
      </c>
      <c r="Y130" s="4">
        <v>29</v>
      </c>
      <c r="Z130" s="4">
        <v>1870</v>
      </c>
      <c r="AA130" s="4">
        <v>11</v>
      </c>
      <c r="AB130" s="4" t="s">
        <v>4</v>
      </c>
      <c r="AC130" s="4">
        <v>3</v>
      </c>
      <c r="AD130" s="4">
        <v>1500</v>
      </c>
      <c r="AE130" s="4">
        <v>13</v>
      </c>
      <c r="AF130" s="4">
        <v>3370</v>
      </c>
      <c r="AG130" s="4">
        <v>24</v>
      </c>
      <c r="AH130" s="4">
        <v>128</v>
      </c>
      <c r="AI130" s="5">
        <f>157-157*(AH130-1)/(157-1)</f>
        <v>29.185897435897431</v>
      </c>
      <c r="AJ130" s="3"/>
      <c r="AK130" s="6">
        <v>1.5</v>
      </c>
      <c r="AL130" s="21">
        <f>(AI130+AJ130)*AK130</f>
        <v>43.778846153846146</v>
      </c>
      <c r="AM130" s="34">
        <f t="shared" si="9"/>
        <v>86.310491723466399</v>
      </c>
      <c r="AN130" s="35">
        <v>119</v>
      </c>
    </row>
    <row r="131" spans="2:40" ht="14.25" x14ac:dyDescent="0.2">
      <c r="B131">
        <v>120</v>
      </c>
      <c r="C131" s="19"/>
      <c r="D131" s="1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21"/>
      <c r="U131" s="26" t="s">
        <v>49</v>
      </c>
      <c r="V131" s="15" t="s">
        <v>270</v>
      </c>
      <c r="W131" s="4" t="s">
        <v>21</v>
      </c>
      <c r="X131" s="4" t="s">
        <v>67</v>
      </c>
      <c r="Y131" s="4">
        <v>23</v>
      </c>
      <c r="Z131" s="4">
        <v>1520</v>
      </c>
      <c r="AA131" s="4">
        <v>12</v>
      </c>
      <c r="AB131" s="4" t="s">
        <v>68</v>
      </c>
      <c r="AC131" s="4">
        <v>10</v>
      </c>
      <c r="AD131" s="4">
        <v>2540</v>
      </c>
      <c r="AE131" s="4">
        <v>8</v>
      </c>
      <c r="AF131" s="4">
        <v>4060</v>
      </c>
      <c r="AG131" s="4">
        <v>20</v>
      </c>
      <c r="AH131" s="4">
        <v>100</v>
      </c>
      <c r="AI131" s="5">
        <f>157-157*(AH131-1)/(157-1)</f>
        <v>57.365384615384613</v>
      </c>
      <c r="AJ131" s="3"/>
      <c r="AK131" s="6">
        <v>1.5</v>
      </c>
      <c r="AL131" s="21">
        <f>(AI131+AJ131)*AK131</f>
        <v>86.04807692307692</v>
      </c>
      <c r="AM131" s="34">
        <f t="shared" si="9"/>
        <v>86.04807692307692</v>
      </c>
      <c r="AN131" s="35">
        <v>120</v>
      </c>
    </row>
    <row r="132" spans="2:40" ht="14.25" x14ac:dyDescent="0.2">
      <c r="B132">
        <v>121</v>
      </c>
      <c r="C132" s="20" t="s">
        <v>108</v>
      </c>
      <c r="D132" s="17" t="s">
        <v>88</v>
      </c>
      <c r="E132" s="7">
        <v>1</v>
      </c>
      <c r="F132" s="6" t="s">
        <v>71</v>
      </c>
      <c r="G132" s="7">
        <v>4</v>
      </c>
      <c r="H132" s="8">
        <v>3230</v>
      </c>
      <c r="I132" s="7">
        <v>5</v>
      </c>
      <c r="J132" s="6" t="s">
        <v>67</v>
      </c>
      <c r="K132" s="7">
        <v>1</v>
      </c>
      <c r="L132" s="7">
        <v>3310</v>
      </c>
      <c r="M132" s="7">
        <v>11</v>
      </c>
      <c r="N132" s="8">
        <v>6540</v>
      </c>
      <c r="O132" s="7">
        <v>16</v>
      </c>
      <c r="P132" s="7">
        <v>38</v>
      </c>
      <c r="Q132" s="5">
        <f>80-80*(P132-1)/(80-1)</f>
        <v>42.531645569620252</v>
      </c>
      <c r="R132" s="3"/>
      <c r="S132" s="3">
        <v>2</v>
      </c>
      <c r="T132" s="21">
        <f>(Q132+R132)*S132</f>
        <v>85.063291139240505</v>
      </c>
      <c r="U132" s="27"/>
      <c r="V132" s="9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21"/>
      <c r="AM132" s="34">
        <f t="shared" si="9"/>
        <v>85.063291139240505</v>
      </c>
      <c r="AN132" s="35">
        <v>121</v>
      </c>
    </row>
    <row r="133" spans="2:40" ht="14.25" x14ac:dyDescent="0.2">
      <c r="B133">
        <v>122</v>
      </c>
      <c r="C133" s="19"/>
      <c r="D133" s="1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21"/>
      <c r="U133" s="26" t="s">
        <v>224</v>
      </c>
      <c r="V133" s="15" t="s">
        <v>168</v>
      </c>
      <c r="W133" s="4" t="s">
        <v>16</v>
      </c>
      <c r="X133" s="4" t="s">
        <v>4</v>
      </c>
      <c r="Y133" s="4">
        <v>9</v>
      </c>
      <c r="Z133" s="4">
        <v>2060</v>
      </c>
      <c r="AA133" s="4">
        <v>12</v>
      </c>
      <c r="AB133" s="4" t="s">
        <v>3</v>
      </c>
      <c r="AC133" s="4">
        <v>11</v>
      </c>
      <c r="AD133" s="4">
        <v>1880</v>
      </c>
      <c r="AE133" s="4">
        <v>8</v>
      </c>
      <c r="AF133" s="4">
        <v>3940</v>
      </c>
      <c r="AG133" s="4">
        <v>20</v>
      </c>
      <c r="AH133" s="4">
        <v>101</v>
      </c>
      <c r="AI133" s="5">
        <f>157-157*(AH133-1)/(157-1)</f>
        <v>56.358974358974365</v>
      </c>
      <c r="AJ133" s="3"/>
      <c r="AK133" s="6">
        <v>1.5</v>
      </c>
      <c r="AL133" s="21">
        <f>(AI133+AJ133)*AK133</f>
        <v>84.538461538461547</v>
      </c>
      <c r="AM133" s="34">
        <f t="shared" si="9"/>
        <v>84.538461538461547</v>
      </c>
      <c r="AN133" s="35">
        <v>122</v>
      </c>
    </row>
    <row r="134" spans="2:40" ht="14.25" x14ac:dyDescent="0.2">
      <c r="B134">
        <v>123</v>
      </c>
      <c r="C134" s="19"/>
      <c r="D134" s="1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21"/>
      <c r="U134" s="26" t="s">
        <v>225</v>
      </c>
      <c r="V134" s="15" t="s">
        <v>278</v>
      </c>
      <c r="W134" s="4">
        <v>1</v>
      </c>
      <c r="X134" s="4" t="s">
        <v>5</v>
      </c>
      <c r="Y134" s="4">
        <v>20</v>
      </c>
      <c r="Z134" s="4">
        <v>2140</v>
      </c>
      <c r="AA134" s="4">
        <v>11</v>
      </c>
      <c r="AB134" s="4" t="s">
        <v>3</v>
      </c>
      <c r="AC134" s="4">
        <v>7</v>
      </c>
      <c r="AD134" s="4">
        <v>1740</v>
      </c>
      <c r="AE134" s="4">
        <v>9</v>
      </c>
      <c r="AF134" s="4">
        <v>3880</v>
      </c>
      <c r="AG134" s="4">
        <v>20</v>
      </c>
      <c r="AH134" s="4">
        <v>102</v>
      </c>
      <c r="AI134" s="5">
        <f>157-157*(AH134-1)/(157-1)</f>
        <v>55.352564102564102</v>
      </c>
      <c r="AJ134" s="3"/>
      <c r="AK134" s="6">
        <v>1.5</v>
      </c>
      <c r="AL134" s="21">
        <f>(AI134+AJ134)*AK134</f>
        <v>83.02884615384616</v>
      </c>
      <c r="AM134" s="34">
        <f t="shared" si="9"/>
        <v>83.02884615384616</v>
      </c>
      <c r="AN134" s="35">
        <v>123</v>
      </c>
    </row>
    <row r="135" spans="2:40" ht="14.25" x14ac:dyDescent="0.2">
      <c r="B135">
        <v>124</v>
      </c>
      <c r="C135" s="20" t="s">
        <v>109</v>
      </c>
      <c r="D135" s="17" t="s">
        <v>101</v>
      </c>
      <c r="E135" s="6" t="s">
        <v>16</v>
      </c>
      <c r="F135" s="6" t="s">
        <v>5</v>
      </c>
      <c r="G135" s="7">
        <v>16</v>
      </c>
      <c r="H135" s="8">
        <v>2680</v>
      </c>
      <c r="I135" s="7">
        <v>7</v>
      </c>
      <c r="J135" s="6" t="s">
        <v>68</v>
      </c>
      <c r="K135" s="7">
        <v>15</v>
      </c>
      <c r="L135" s="7">
        <v>3255</v>
      </c>
      <c r="M135" s="7">
        <v>9</v>
      </c>
      <c r="N135" s="8">
        <v>5935</v>
      </c>
      <c r="O135" s="7">
        <v>16</v>
      </c>
      <c r="P135" s="7">
        <v>40</v>
      </c>
      <c r="Q135" s="5">
        <f>80-80*(P135-1)/(80-1)</f>
        <v>40.506329113924053</v>
      </c>
      <c r="R135" s="3"/>
      <c r="S135" s="3">
        <v>2</v>
      </c>
      <c r="T135" s="21">
        <f>(Q135+R135)*S135</f>
        <v>81.012658227848107</v>
      </c>
      <c r="U135" s="27"/>
      <c r="V135" s="9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21"/>
      <c r="AM135" s="34">
        <f t="shared" si="9"/>
        <v>81.012658227848107</v>
      </c>
      <c r="AN135" s="35">
        <v>124</v>
      </c>
    </row>
    <row r="136" spans="2:40" ht="14.25" x14ac:dyDescent="0.2">
      <c r="B136">
        <v>125</v>
      </c>
      <c r="C136" s="19"/>
      <c r="D136" s="1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21"/>
      <c r="U136" s="26" t="s">
        <v>227</v>
      </c>
      <c r="V136" s="15" t="s">
        <v>167</v>
      </c>
      <c r="W136" s="4" t="s">
        <v>16</v>
      </c>
      <c r="X136" s="4" t="s">
        <v>5</v>
      </c>
      <c r="Y136" s="4">
        <v>21</v>
      </c>
      <c r="Z136" s="4">
        <v>1720</v>
      </c>
      <c r="AA136" s="4">
        <v>14</v>
      </c>
      <c r="AB136" s="4" t="s">
        <v>4</v>
      </c>
      <c r="AC136" s="4">
        <v>24</v>
      </c>
      <c r="AD136" s="4">
        <v>1900</v>
      </c>
      <c r="AE136" s="4">
        <v>6</v>
      </c>
      <c r="AF136" s="4">
        <v>3620</v>
      </c>
      <c r="AG136" s="4">
        <v>20</v>
      </c>
      <c r="AH136" s="4">
        <v>105</v>
      </c>
      <c r="AI136" s="5">
        <f t="shared" ref="AI136:AI141" si="12">157-157*(AH136-1)/(157-1)</f>
        <v>52.333333333333329</v>
      </c>
      <c r="AJ136" s="3"/>
      <c r="AK136" s="6">
        <v>1.5</v>
      </c>
      <c r="AL136" s="21">
        <f t="shared" ref="AL136:AL144" si="13">(AI136+AJ136)*AK136</f>
        <v>78.5</v>
      </c>
      <c r="AM136" s="34">
        <f t="shared" si="9"/>
        <v>78.5</v>
      </c>
      <c r="AN136" s="35">
        <v>125</v>
      </c>
    </row>
    <row r="137" spans="2:40" ht="14.25" x14ac:dyDescent="0.2">
      <c r="B137">
        <v>126</v>
      </c>
      <c r="C137" s="19"/>
      <c r="D137" s="1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21"/>
      <c r="U137" s="26" t="s">
        <v>228</v>
      </c>
      <c r="V137" s="15" t="s">
        <v>275</v>
      </c>
      <c r="W137" s="4" t="s">
        <v>16</v>
      </c>
      <c r="X137" s="4" t="s">
        <v>4</v>
      </c>
      <c r="Y137" s="4">
        <v>1</v>
      </c>
      <c r="Z137" s="4">
        <v>1490</v>
      </c>
      <c r="AA137" s="4">
        <v>15</v>
      </c>
      <c r="AB137" s="4" t="s">
        <v>67</v>
      </c>
      <c r="AC137" s="4">
        <v>26</v>
      </c>
      <c r="AD137" s="4">
        <v>3870</v>
      </c>
      <c r="AE137" s="4">
        <v>6</v>
      </c>
      <c r="AF137" s="4">
        <v>5360</v>
      </c>
      <c r="AG137" s="4">
        <v>21</v>
      </c>
      <c r="AH137" s="4">
        <v>106</v>
      </c>
      <c r="AI137" s="5">
        <f t="shared" si="12"/>
        <v>51.32692307692308</v>
      </c>
      <c r="AJ137" s="3"/>
      <c r="AK137" s="6">
        <v>1.5</v>
      </c>
      <c r="AL137" s="21">
        <f t="shared" si="13"/>
        <v>76.990384615384613</v>
      </c>
      <c r="AM137" s="34">
        <f t="shared" si="9"/>
        <v>76.990384615384613</v>
      </c>
      <c r="AN137" s="35">
        <v>126</v>
      </c>
    </row>
    <row r="138" spans="2:40" ht="14.25" x14ac:dyDescent="0.2">
      <c r="B138">
        <v>127</v>
      </c>
      <c r="C138" s="20"/>
      <c r="D138" s="17"/>
      <c r="E138" s="6"/>
      <c r="F138" s="6"/>
      <c r="G138" s="7"/>
      <c r="H138" s="8"/>
      <c r="I138" s="7"/>
      <c r="J138" s="6"/>
      <c r="K138" s="7"/>
      <c r="L138" s="7"/>
      <c r="M138" s="7"/>
      <c r="N138" s="8"/>
      <c r="O138" s="7"/>
      <c r="P138" s="7"/>
      <c r="Q138" s="5"/>
      <c r="R138" s="3"/>
      <c r="S138" s="3"/>
      <c r="T138" s="21"/>
      <c r="U138" s="26" t="s">
        <v>229</v>
      </c>
      <c r="V138" s="15" t="s">
        <v>276</v>
      </c>
      <c r="W138" s="4" t="s">
        <v>16</v>
      </c>
      <c r="X138" s="4" t="s">
        <v>5</v>
      </c>
      <c r="Y138" s="4">
        <v>16</v>
      </c>
      <c r="Z138" s="4">
        <v>1860</v>
      </c>
      <c r="AA138" s="4" t="s">
        <v>287</v>
      </c>
      <c r="AB138" s="4" t="s">
        <v>4</v>
      </c>
      <c r="AC138" s="4">
        <v>14</v>
      </c>
      <c r="AD138" s="4">
        <v>2470</v>
      </c>
      <c r="AE138" s="4">
        <v>8</v>
      </c>
      <c r="AF138" s="4">
        <v>4330</v>
      </c>
      <c r="AG138" s="4">
        <v>21</v>
      </c>
      <c r="AH138" s="4">
        <v>108</v>
      </c>
      <c r="AI138" s="5">
        <f t="shared" si="12"/>
        <v>49.314102564102569</v>
      </c>
      <c r="AJ138" s="3"/>
      <c r="AK138" s="6">
        <v>1.5</v>
      </c>
      <c r="AL138" s="21">
        <f t="shared" si="13"/>
        <v>73.971153846153854</v>
      </c>
      <c r="AM138" s="34">
        <f t="shared" ref="AM138:AM158" si="14">T138+AL138</f>
        <v>73.971153846153854</v>
      </c>
      <c r="AN138" s="35">
        <v>127</v>
      </c>
    </row>
    <row r="139" spans="2:40" ht="14.25" x14ac:dyDescent="0.2">
      <c r="B139">
        <v>128</v>
      </c>
      <c r="C139" s="19"/>
      <c r="D139" s="1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21"/>
      <c r="U139" s="26" t="s">
        <v>230</v>
      </c>
      <c r="V139" s="15" t="s">
        <v>158</v>
      </c>
      <c r="W139" s="4" t="s">
        <v>16</v>
      </c>
      <c r="X139" s="4" t="s">
        <v>5</v>
      </c>
      <c r="Y139" s="4">
        <v>9</v>
      </c>
      <c r="Z139" s="4">
        <v>1180</v>
      </c>
      <c r="AA139" s="4">
        <v>15</v>
      </c>
      <c r="AB139" s="4" t="s">
        <v>4</v>
      </c>
      <c r="AC139" s="4">
        <v>11</v>
      </c>
      <c r="AD139" s="4">
        <v>3060</v>
      </c>
      <c r="AE139" s="4">
        <v>6</v>
      </c>
      <c r="AF139" s="4">
        <v>4240</v>
      </c>
      <c r="AG139" s="4">
        <v>21</v>
      </c>
      <c r="AH139" s="4">
        <v>109</v>
      </c>
      <c r="AI139" s="5">
        <f t="shared" si="12"/>
        <v>48.307692307692307</v>
      </c>
      <c r="AJ139" s="3"/>
      <c r="AK139" s="6">
        <v>1.5</v>
      </c>
      <c r="AL139" s="21">
        <f t="shared" si="13"/>
        <v>72.461538461538453</v>
      </c>
      <c r="AM139" s="34">
        <f t="shared" si="14"/>
        <v>72.461538461538453</v>
      </c>
      <c r="AN139" s="35">
        <v>128</v>
      </c>
    </row>
    <row r="140" spans="2:40" ht="14.25" x14ac:dyDescent="0.2">
      <c r="B140">
        <v>129</v>
      </c>
      <c r="C140" s="19"/>
      <c r="D140" s="1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21"/>
      <c r="U140" s="26" t="s">
        <v>231</v>
      </c>
      <c r="V140" s="15" t="s">
        <v>277</v>
      </c>
      <c r="W140" s="4">
        <v>1</v>
      </c>
      <c r="X140" s="4" t="s">
        <v>5</v>
      </c>
      <c r="Y140" s="4">
        <v>28</v>
      </c>
      <c r="Z140" s="4">
        <v>2890</v>
      </c>
      <c r="AA140" s="4">
        <v>9</v>
      </c>
      <c r="AB140" s="4" t="s">
        <v>5</v>
      </c>
      <c r="AC140" s="4">
        <v>3</v>
      </c>
      <c r="AD140" s="4">
        <v>1860</v>
      </c>
      <c r="AE140" s="4">
        <v>13</v>
      </c>
      <c r="AF140" s="4">
        <v>4750</v>
      </c>
      <c r="AG140" s="4">
        <v>22</v>
      </c>
      <c r="AH140" s="4">
        <v>111</v>
      </c>
      <c r="AI140" s="5">
        <f t="shared" si="12"/>
        <v>46.294871794871796</v>
      </c>
      <c r="AJ140" s="3"/>
      <c r="AK140" s="6">
        <v>1.5</v>
      </c>
      <c r="AL140" s="21">
        <f t="shared" si="13"/>
        <v>69.442307692307693</v>
      </c>
      <c r="AM140" s="34">
        <f t="shared" si="14"/>
        <v>69.442307692307693</v>
      </c>
      <c r="AN140" s="35">
        <v>129</v>
      </c>
    </row>
    <row r="141" spans="2:40" ht="14.25" x14ac:dyDescent="0.2">
      <c r="B141">
        <v>130</v>
      </c>
      <c r="C141" s="19"/>
      <c r="D141" s="1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21"/>
      <c r="U141" s="26" t="s">
        <v>232</v>
      </c>
      <c r="V141" s="15" t="s">
        <v>277</v>
      </c>
      <c r="W141" s="4" t="s">
        <v>16</v>
      </c>
      <c r="X141" s="4" t="s">
        <v>3</v>
      </c>
      <c r="Y141" s="4">
        <v>19</v>
      </c>
      <c r="Z141" s="4">
        <v>2570</v>
      </c>
      <c r="AA141" s="4">
        <v>10</v>
      </c>
      <c r="AB141" s="4" t="s">
        <v>4</v>
      </c>
      <c r="AC141" s="4">
        <v>13</v>
      </c>
      <c r="AD141" s="4">
        <v>1800</v>
      </c>
      <c r="AE141" s="4">
        <v>12</v>
      </c>
      <c r="AF141" s="4">
        <v>4370</v>
      </c>
      <c r="AG141" s="4">
        <v>22</v>
      </c>
      <c r="AH141" s="4">
        <v>112</v>
      </c>
      <c r="AI141" s="5">
        <f t="shared" si="12"/>
        <v>45.288461538461533</v>
      </c>
      <c r="AJ141" s="3"/>
      <c r="AK141" s="6">
        <v>1.5</v>
      </c>
      <c r="AL141" s="21">
        <f t="shared" si="13"/>
        <v>67.932692307692292</v>
      </c>
      <c r="AM141" s="34">
        <f t="shared" si="14"/>
        <v>67.932692307692292</v>
      </c>
      <c r="AN141" s="35">
        <v>130</v>
      </c>
    </row>
    <row r="142" spans="2:40" ht="14.25" x14ac:dyDescent="0.2">
      <c r="B142">
        <v>131</v>
      </c>
      <c r="C142" s="20" t="s">
        <v>114</v>
      </c>
      <c r="D142" s="17" t="s">
        <v>105</v>
      </c>
      <c r="E142" s="6" t="s">
        <v>16</v>
      </c>
      <c r="F142" s="6" t="s">
        <v>67</v>
      </c>
      <c r="G142" s="7">
        <v>16</v>
      </c>
      <c r="H142" s="8">
        <v>3045</v>
      </c>
      <c r="I142" s="7">
        <v>8</v>
      </c>
      <c r="J142" s="6" t="s">
        <v>5</v>
      </c>
      <c r="K142" s="7">
        <v>11</v>
      </c>
      <c r="L142" s="7">
        <v>2070</v>
      </c>
      <c r="M142" s="7">
        <v>12</v>
      </c>
      <c r="N142" s="8">
        <v>5115</v>
      </c>
      <c r="O142" s="7">
        <v>20</v>
      </c>
      <c r="P142" s="7">
        <v>47</v>
      </c>
      <c r="Q142" s="5">
        <f>80-80*(P142-1)/(80-1)</f>
        <v>33.417721518987342</v>
      </c>
      <c r="R142" s="3"/>
      <c r="S142" s="3">
        <v>2</v>
      </c>
      <c r="T142" s="21">
        <f>(Q142+R142)*S142</f>
        <v>66.835443037974684</v>
      </c>
      <c r="U142" s="26" t="s">
        <v>114</v>
      </c>
      <c r="V142" s="15" t="s">
        <v>269</v>
      </c>
      <c r="W142" s="4" t="s">
        <v>16</v>
      </c>
      <c r="X142" s="4"/>
      <c r="Y142" s="4"/>
      <c r="Z142" s="4"/>
      <c r="AA142" s="4"/>
      <c r="AB142" s="4"/>
      <c r="AC142" s="4"/>
      <c r="AD142" s="4"/>
      <c r="AE142" s="4"/>
      <c r="AF142" s="4">
        <v>0</v>
      </c>
      <c r="AG142" s="4">
        <v>0</v>
      </c>
      <c r="AH142" s="4" t="s">
        <v>295</v>
      </c>
      <c r="AI142" s="5">
        <v>0</v>
      </c>
      <c r="AJ142" s="3"/>
      <c r="AK142" s="6">
        <v>1.5</v>
      </c>
      <c r="AL142" s="21">
        <f t="shared" si="13"/>
        <v>0</v>
      </c>
      <c r="AM142" s="34">
        <f t="shared" si="14"/>
        <v>66.835443037974684</v>
      </c>
      <c r="AN142" s="35">
        <v>131</v>
      </c>
    </row>
    <row r="143" spans="2:40" ht="14.25" x14ac:dyDescent="0.2">
      <c r="B143">
        <v>132</v>
      </c>
      <c r="C143" s="19"/>
      <c r="D143" s="1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21"/>
      <c r="U143" s="26" t="s">
        <v>65</v>
      </c>
      <c r="V143" s="15" t="s">
        <v>270</v>
      </c>
      <c r="W143" s="4" t="s">
        <v>16</v>
      </c>
      <c r="X143" s="4" t="s">
        <v>3</v>
      </c>
      <c r="Y143" s="4">
        <v>17</v>
      </c>
      <c r="Z143" s="4">
        <v>2160</v>
      </c>
      <c r="AA143" s="4">
        <v>11</v>
      </c>
      <c r="AB143" s="4" t="s">
        <v>67</v>
      </c>
      <c r="AC143" s="4">
        <v>10</v>
      </c>
      <c r="AD143" s="4">
        <v>2040</v>
      </c>
      <c r="AE143" s="4">
        <v>11</v>
      </c>
      <c r="AF143" s="4">
        <v>4200</v>
      </c>
      <c r="AG143" s="4">
        <v>22</v>
      </c>
      <c r="AH143" s="4">
        <v>113</v>
      </c>
      <c r="AI143" s="5">
        <f>157-157*(AH143-1)/(157-1)</f>
        <v>44.282051282051285</v>
      </c>
      <c r="AJ143" s="3"/>
      <c r="AK143" s="6">
        <v>1.5</v>
      </c>
      <c r="AL143" s="21">
        <f t="shared" si="13"/>
        <v>66.423076923076934</v>
      </c>
      <c r="AM143" s="34">
        <f t="shared" si="14"/>
        <v>66.423076923076934</v>
      </c>
      <c r="AN143" s="35">
        <v>132</v>
      </c>
    </row>
    <row r="144" spans="2:40" ht="14.25" x14ac:dyDescent="0.2">
      <c r="B144">
        <v>133</v>
      </c>
      <c r="C144" s="19"/>
      <c r="D144" s="1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21"/>
      <c r="U144" s="26" t="s">
        <v>233</v>
      </c>
      <c r="V144" s="15" t="s">
        <v>282</v>
      </c>
      <c r="W144" s="4">
        <v>1</v>
      </c>
      <c r="X144" s="4" t="s">
        <v>5</v>
      </c>
      <c r="Y144" s="4">
        <v>12</v>
      </c>
      <c r="Z144" s="4">
        <v>2460</v>
      </c>
      <c r="AA144" s="4">
        <v>10</v>
      </c>
      <c r="AB144" s="4" t="s">
        <v>3</v>
      </c>
      <c r="AC144" s="4">
        <v>12</v>
      </c>
      <c r="AD144" s="4">
        <v>1410</v>
      </c>
      <c r="AE144" s="4">
        <v>12</v>
      </c>
      <c r="AF144" s="4">
        <v>3870</v>
      </c>
      <c r="AG144" s="4">
        <v>22</v>
      </c>
      <c r="AH144" s="4">
        <v>114</v>
      </c>
      <c r="AI144" s="5">
        <f>157-157*(AH144-1)/(157-1)</f>
        <v>43.275641025641022</v>
      </c>
      <c r="AJ144" s="3"/>
      <c r="AK144" s="6">
        <v>1.5</v>
      </c>
      <c r="AL144" s="21">
        <f t="shared" si="13"/>
        <v>64.913461538461533</v>
      </c>
      <c r="AM144" s="34">
        <f t="shared" si="14"/>
        <v>64.913461538461533</v>
      </c>
      <c r="AN144" s="35">
        <v>133</v>
      </c>
    </row>
    <row r="145" spans="2:40" ht="14.25" x14ac:dyDescent="0.2">
      <c r="B145">
        <v>134</v>
      </c>
      <c r="C145" s="20" t="s">
        <v>116</v>
      </c>
      <c r="D145" s="17" t="s">
        <v>107</v>
      </c>
      <c r="E145" s="6" t="s">
        <v>16</v>
      </c>
      <c r="F145" s="6" t="s">
        <v>5</v>
      </c>
      <c r="G145" s="7">
        <v>4</v>
      </c>
      <c r="H145" s="8">
        <v>1650</v>
      </c>
      <c r="I145" s="7">
        <v>15</v>
      </c>
      <c r="J145" s="6" t="s">
        <v>68</v>
      </c>
      <c r="K145" s="7">
        <v>3</v>
      </c>
      <c r="L145" s="7">
        <v>3845</v>
      </c>
      <c r="M145" s="7">
        <v>6</v>
      </c>
      <c r="N145" s="8">
        <v>5495</v>
      </c>
      <c r="O145" s="7">
        <v>21</v>
      </c>
      <c r="P145" s="7">
        <v>49</v>
      </c>
      <c r="Q145" s="5">
        <f>80-80*(P145-1)/(80-1)</f>
        <v>31.392405063291136</v>
      </c>
      <c r="R145" s="3"/>
      <c r="S145" s="3">
        <v>2</v>
      </c>
      <c r="T145" s="21">
        <f>(Q145+R145)*S145</f>
        <v>62.784810126582272</v>
      </c>
      <c r="U145" s="27"/>
      <c r="V145" s="9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21"/>
      <c r="AM145" s="34">
        <f t="shared" si="14"/>
        <v>62.784810126582272</v>
      </c>
      <c r="AN145" s="35">
        <v>134</v>
      </c>
    </row>
    <row r="146" spans="2:40" ht="14.25" x14ac:dyDescent="0.2">
      <c r="B146">
        <v>135</v>
      </c>
      <c r="C146" s="19"/>
      <c r="D146" s="1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21"/>
      <c r="U146" s="26" t="s">
        <v>235</v>
      </c>
      <c r="V146" s="15" t="s">
        <v>165</v>
      </c>
      <c r="W146" s="4" t="s">
        <v>16</v>
      </c>
      <c r="X146" s="4" t="s">
        <v>3</v>
      </c>
      <c r="Y146" s="4">
        <v>18</v>
      </c>
      <c r="Z146" s="4">
        <v>1920</v>
      </c>
      <c r="AA146" s="4">
        <v>13</v>
      </c>
      <c r="AB146" s="4" t="s">
        <v>67</v>
      </c>
      <c r="AC146" s="4">
        <v>3</v>
      </c>
      <c r="AD146" s="4">
        <v>2450</v>
      </c>
      <c r="AE146" s="4">
        <v>10</v>
      </c>
      <c r="AF146" s="4">
        <v>4370</v>
      </c>
      <c r="AG146" s="4">
        <v>23</v>
      </c>
      <c r="AH146" s="4">
        <v>116</v>
      </c>
      <c r="AI146" s="5">
        <f>157-157*(AH146-1)/(157-1)</f>
        <v>41.262820512820511</v>
      </c>
      <c r="AJ146" s="3"/>
      <c r="AK146" s="6">
        <v>1.5</v>
      </c>
      <c r="AL146" s="21">
        <f>(AI146+AJ146)*AK146</f>
        <v>61.894230769230766</v>
      </c>
      <c r="AM146" s="34">
        <f t="shared" si="14"/>
        <v>61.894230769230766</v>
      </c>
      <c r="AN146" s="35">
        <v>135</v>
      </c>
    </row>
    <row r="147" spans="2:40" ht="14.25" x14ac:dyDescent="0.2">
      <c r="B147">
        <v>136</v>
      </c>
      <c r="C147" s="19"/>
      <c r="D147" s="1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21"/>
      <c r="U147" s="26" t="s">
        <v>236</v>
      </c>
      <c r="V147" s="15" t="s">
        <v>278</v>
      </c>
      <c r="W147" s="4">
        <v>1</v>
      </c>
      <c r="X147" s="4" t="s">
        <v>3</v>
      </c>
      <c r="Y147" s="4">
        <v>30</v>
      </c>
      <c r="Z147" s="4">
        <v>2870</v>
      </c>
      <c r="AA147" s="4">
        <v>9</v>
      </c>
      <c r="AB147" s="4" t="s">
        <v>5</v>
      </c>
      <c r="AC147" s="4">
        <v>16</v>
      </c>
      <c r="AD147" s="4">
        <v>1250</v>
      </c>
      <c r="AE147" s="4" t="s">
        <v>288</v>
      </c>
      <c r="AF147" s="4">
        <v>4120</v>
      </c>
      <c r="AG147" s="4">
        <v>23</v>
      </c>
      <c r="AH147" s="4">
        <v>117</v>
      </c>
      <c r="AI147" s="5">
        <f>157-157*(AH147-1)/(157-1)</f>
        <v>40.256410256410263</v>
      </c>
      <c r="AJ147" s="3"/>
      <c r="AK147" s="6">
        <v>1.5</v>
      </c>
      <c r="AL147" s="21">
        <f>(AI147+AJ147)*AK147</f>
        <v>60.384615384615394</v>
      </c>
      <c r="AM147" s="34">
        <f t="shared" si="14"/>
        <v>60.384615384615394</v>
      </c>
      <c r="AN147" s="35">
        <v>136</v>
      </c>
    </row>
    <row r="148" spans="2:40" ht="14.25" x14ac:dyDescent="0.2">
      <c r="B148">
        <v>137</v>
      </c>
      <c r="C148" s="19"/>
      <c r="D148" s="1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21"/>
      <c r="U148" s="26" t="s">
        <v>56</v>
      </c>
      <c r="V148" s="15" t="s">
        <v>157</v>
      </c>
      <c r="W148" s="4" t="s">
        <v>16</v>
      </c>
      <c r="X148" s="4" t="s">
        <v>5</v>
      </c>
      <c r="Y148" s="4">
        <v>4</v>
      </c>
      <c r="Z148" s="4">
        <v>2480</v>
      </c>
      <c r="AA148" s="4">
        <v>9</v>
      </c>
      <c r="AB148" s="4" t="s">
        <v>67</v>
      </c>
      <c r="AC148" s="4">
        <v>14</v>
      </c>
      <c r="AD148" s="4">
        <v>1550</v>
      </c>
      <c r="AE148" s="4">
        <v>14</v>
      </c>
      <c r="AF148" s="4">
        <v>4030</v>
      </c>
      <c r="AG148" s="4">
        <v>23</v>
      </c>
      <c r="AH148" s="4">
        <v>118</v>
      </c>
      <c r="AI148" s="5">
        <f>157-157*(AH148-1)/(157-1)</f>
        <v>39.25</v>
      </c>
      <c r="AJ148" s="3"/>
      <c r="AK148" s="6">
        <v>1.5</v>
      </c>
      <c r="AL148" s="21">
        <f>(AI148+AJ148)*AK148</f>
        <v>58.875</v>
      </c>
      <c r="AM148" s="34">
        <f t="shared" si="14"/>
        <v>58.875</v>
      </c>
      <c r="AN148" s="35">
        <v>137</v>
      </c>
    </row>
    <row r="149" spans="2:40" ht="14.25" x14ac:dyDescent="0.2">
      <c r="B149">
        <v>138</v>
      </c>
      <c r="C149" s="20" t="s">
        <v>117</v>
      </c>
      <c r="D149" s="17" t="s">
        <v>88</v>
      </c>
      <c r="E149" s="6" t="s">
        <v>16</v>
      </c>
      <c r="F149" s="6" t="s">
        <v>4</v>
      </c>
      <c r="G149" s="7">
        <v>10</v>
      </c>
      <c r="H149" s="8">
        <v>3330</v>
      </c>
      <c r="I149" s="7">
        <v>8</v>
      </c>
      <c r="J149" s="6" t="s">
        <v>5</v>
      </c>
      <c r="K149" s="7">
        <v>10</v>
      </c>
      <c r="L149" s="7">
        <v>1985</v>
      </c>
      <c r="M149" s="7">
        <v>13</v>
      </c>
      <c r="N149" s="8">
        <v>5315</v>
      </c>
      <c r="O149" s="7">
        <v>21</v>
      </c>
      <c r="P149" s="7">
        <v>51</v>
      </c>
      <c r="Q149" s="5">
        <f>80-80*(P149-1)/(80-1)</f>
        <v>29.367088607594937</v>
      </c>
      <c r="R149" s="3"/>
      <c r="S149" s="3">
        <v>2</v>
      </c>
      <c r="T149" s="21">
        <f>(Q149+R149)*S149</f>
        <v>58.734177215189874</v>
      </c>
      <c r="U149" s="27"/>
      <c r="V149" s="9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21"/>
      <c r="AM149" s="34">
        <f t="shared" si="14"/>
        <v>58.734177215189874</v>
      </c>
      <c r="AN149" s="35">
        <v>138</v>
      </c>
    </row>
    <row r="150" spans="2:40" ht="14.25" x14ac:dyDescent="0.2">
      <c r="B150">
        <v>139</v>
      </c>
      <c r="C150" s="20" t="s">
        <v>118</v>
      </c>
      <c r="D150" s="17" t="s">
        <v>119</v>
      </c>
      <c r="E150" s="6" t="s">
        <v>16</v>
      </c>
      <c r="F150" s="6" t="s">
        <v>4</v>
      </c>
      <c r="G150" s="7">
        <v>1</v>
      </c>
      <c r="H150" s="8">
        <v>2870</v>
      </c>
      <c r="I150" s="7">
        <v>11</v>
      </c>
      <c r="J150" s="6" t="s">
        <v>5</v>
      </c>
      <c r="K150" s="7">
        <v>2</v>
      </c>
      <c r="L150" s="7">
        <v>2140</v>
      </c>
      <c r="M150" s="7">
        <v>10</v>
      </c>
      <c r="N150" s="8">
        <v>5010</v>
      </c>
      <c r="O150" s="7">
        <v>21</v>
      </c>
      <c r="P150" s="7">
        <v>52</v>
      </c>
      <c r="Q150" s="5">
        <f>80-80*(P150-1)/(80-1)</f>
        <v>28.354430379746837</v>
      </c>
      <c r="R150" s="3"/>
      <c r="S150" s="3">
        <v>2</v>
      </c>
      <c r="T150" s="21">
        <f>(Q150+R150)*S150</f>
        <v>56.708860759493675</v>
      </c>
      <c r="U150" s="27"/>
      <c r="V150" s="9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21"/>
      <c r="AM150" s="34">
        <f t="shared" si="14"/>
        <v>56.708860759493675</v>
      </c>
      <c r="AN150" s="35">
        <v>139</v>
      </c>
    </row>
    <row r="151" spans="2:40" ht="14.25" x14ac:dyDescent="0.2">
      <c r="B151">
        <v>140</v>
      </c>
      <c r="C151" s="20" t="s">
        <v>120</v>
      </c>
      <c r="D151" s="17" t="s">
        <v>90</v>
      </c>
      <c r="E151" s="6" t="s">
        <v>16</v>
      </c>
      <c r="F151" s="6" t="s">
        <v>5</v>
      </c>
      <c r="G151" s="7">
        <v>11</v>
      </c>
      <c r="H151" s="8">
        <v>2390</v>
      </c>
      <c r="I151" s="7">
        <v>11</v>
      </c>
      <c r="J151" s="6" t="s">
        <v>4</v>
      </c>
      <c r="K151" s="7">
        <v>2</v>
      </c>
      <c r="L151" s="7">
        <v>3180</v>
      </c>
      <c r="M151" s="7">
        <v>11</v>
      </c>
      <c r="N151" s="8">
        <v>5570</v>
      </c>
      <c r="O151" s="7">
        <v>22</v>
      </c>
      <c r="P151" s="7">
        <v>53</v>
      </c>
      <c r="Q151" s="5">
        <f>80-80*(P151-1)/(80-1)</f>
        <v>27.341772151898731</v>
      </c>
      <c r="R151" s="3"/>
      <c r="S151" s="3">
        <v>2</v>
      </c>
      <c r="T151" s="21">
        <f>(Q151+R151)*S151</f>
        <v>54.683544303797461</v>
      </c>
      <c r="U151" s="27"/>
      <c r="V151" s="9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21"/>
      <c r="AM151" s="34">
        <f t="shared" si="14"/>
        <v>54.683544303797461</v>
      </c>
      <c r="AN151" s="35">
        <v>140</v>
      </c>
    </row>
    <row r="152" spans="2:40" ht="14.25" x14ac:dyDescent="0.2">
      <c r="B152">
        <v>141</v>
      </c>
      <c r="C152" s="19"/>
      <c r="D152" s="1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21"/>
      <c r="U152" s="26" t="s">
        <v>109</v>
      </c>
      <c r="V152" s="15" t="s">
        <v>101</v>
      </c>
      <c r="W152" s="4" t="s">
        <v>16</v>
      </c>
      <c r="X152" s="4" t="s">
        <v>67</v>
      </c>
      <c r="Y152" s="4">
        <v>10</v>
      </c>
      <c r="Z152" s="4">
        <v>1860</v>
      </c>
      <c r="AA152" s="4">
        <v>7</v>
      </c>
      <c r="AB152" s="4" t="s">
        <v>5</v>
      </c>
      <c r="AC152" s="4">
        <v>31</v>
      </c>
      <c r="AD152" s="4">
        <v>850</v>
      </c>
      <c r="AE152" s="4">
        <v>16</v>
      </c>
      <c r="AF152" s="4">
        <v>2710</v>
      </c>
      <c r="AG152" s="4">
        <v>23</v>
      </c>
      <c r="AH152" s="4">
        <v>121</v>
      </c>
      <c r="AI152" s="5">
        <f>157-157*(AH152-1)/(157-1)</f>
        <v>36.230769230769226</v>
      </c>
      <c r="AJ152" s="3"/>
      <c r="AK152" s="6">
        <v>1.5</v>
      </c>
      <c r="AL152" s="21">
        <f>(AI152+AJ152)*AK152</f>
        <v>54.34615384615384</v>
      </c>
      <c r="AM152" s="34">
        <f t="shared" si="14"/>
        <v>54.34615384615384</v>
      </c>
      <c r="AN152" s="35">
        <v>141</v>
      </c>
    </row>
    <row r="153" spans="2:40" ht="14.25" x14ac:dyDescent="0.2">
      <c r="B153">
        <v>142</v>
      </c>
      <c r="C153" s="19"/>
      <c r="D153" s="1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21"/>
      <c r="U153" s="26" t="s">
        <v>238</v>
      </c>
      <c r="V153" s="15" t="s">
        <v>165</v>
      </c>
      <c r="W153" s="4" t="s">
        <v>16</v>
      </c>
      <c r="X153" s="4" t="s">
        <v>4</v>
      </c>
      <c r="Y153" s="4">
        <v>2</v>
      </c>
      <c r="Z153" s="4">
        <v>1690</v>
      </c>
      <c r="AA153" s="4">
        <v>13</v>
      </c>
      <c r="AB153" s="4" t="s">
        <v>5</v>
      </c>
      <c r="AC153" s="4">
        <v>30</v>
      </c>
      <c r="AD153" s="4">
        <v>1580</v>
      </c>
      <c r="AE153" s="4">
        <v>10.5</v>
      </c>
      <c r="AF153" s="4">
        <v>3270</v>
      </c>
      <c r="AG153" s="4">
        <v>23.5</v>
      </c>
      <c r="AH153" s="4">
        <v>122</v>
      </c>
      <c r="AI153" s="5">
        <f>157-157*(AH153-1)/(157-1)</f>
        <v>35.224358974358978</v>
      </c>
      <c r="AJ153" s="3"/>
      <c r="AK153" s="6">
        <v>1.5</v>
      </c>
      <c r="AL153" s="21">
        <f>(AI153+AJ153)*AK153</f>
        <v>52.836538461538467</v>
      </c>
      <c r="AM153" s="34">
        <f t="shared" si="14"/>
        <v>52.836538461538467</v>
      </c>
      <c r="AN153" s="35">
        <v>142</v>
      </c>
    </row>
    <row r="154" spans="2:40" ht="14.25" x14ac:dyDescent="0.2">
      <c r="B154">
        <v>143</v>
      </c>
      <c r="C154" s="20" t="s">
        <v>143</v>
      </c>
      <c r="D154" s="17" t="s">
        <v>101</v>
      </c>
      <c r="E154" s="6" t="s">
        <v>16</v>
      </c>
      <c r="F154" s="6" t="s">
        <v>15</v>
      </c>
      <c r="G154" s="7">
        <v>4</v>
      </c>
      <c r="H154" s="8">
        <v>1755</v>
      </c>
      <c r="I154" s="7">
        <v>13</v>
      </c>
      <c r="J154" s="6" t="s">
        <v>5</v>
      </c>
      <c r="K154" s="7">
        <v>5</v>
      </c>
      <c r="L154" s="7">
        <v>1355</v>
      </c>
      <c r="M154" s="7">
        <v>16</v>
      </c>
      <c r="N154" s="8">
        <v>3110</v>
      </c>
      <c r="O154" s="7">
        <v>29</v>
      </c>
      <c r="P154" s="7">
        <v>75</v>
      </c>
      <c r="Q154" s="5">
        <f>80-80*(P154-1)/(80-1)</f>
        <v>5.0632911392405049</v>
      </c>
      <c r="R154" s="3"/>
      <c r="S154" s="3">
        <v>2</v>
      </c>
      <c r="T154" s="21">
        <f>(Q154+R154)*S154</f>
        <v>10.12658227848101</v>
      </c>
      <c r="U154" s="26" t="s">
        <v>242</v>
      </c>
      <c r="V154" s="15" t="s">
        <v>101</v>
      </c>
      <c r="W154" s="4" t="s">
        <v>16</v>
      </c>
      <c r="X154" s="4" t="s">
        <v>3</v>
      </c>
      <c r="Y154" s="4">
        <v>16</v>
      </c>
      <c r="Z154" s="4">
        <v>1900</v>
      </c>
      <c r="AA154" s="4" t="s">
        <v>289</v>
      </c>
      <c r="AB154" s="4" t="s">
        <v>4</v>
      </c>
      <c r="AC154" s="4">
        <v>25</v>
      </c>
      <c r="AD154" s="4">
        <v>1250</v>
      </c>
      <c r="AE154" s="4">
        <v>10</v>
      </c>
      <c r="AF154" s="4">
        <v>3150</v>
      </c>
      <c r="AG154" s="4">
        <v>24</v>
      </c>
      <c r="AH154" s="4">
        <v>129</v>
      </c>
      <c r="AI154" s="5">
        <f>157-157*(AH154-1)/(157-1)</f>
        <v>28.179487179487182</v>
      </c>
      <c r="AJ154" s="3"/>
      <c r="AK154" s="6">
        <v>1.5</v>
      </c>
      <c r="AL154" s="21">
        <f>(AI154+AJ154)*AK154</f>
        <v>42.269230769230774</v>
      </c>
      <c r="AM154" s="34">
        <f t="shared" si="14"/>
        <v>52.395813047711783</v>
      </c>
      <c r="AN154" s="35">
        <v>143</v>
      </c>
    </row>
    <row r="155" spans="2:40" ht="14.25" x14ac:dyDescent="0.2">
      <c r="B155">
        <v>144</v>
      </c>
      <c r="C155" s="19"/>
      <c r="D155" s="1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21"/>
      <c r="U155" s="26" t="s">
        <v>239</v>
      </c>
      <c r="V155" s="15" t="s">
        <v>276</v>
      </c>
      <c r="W155" s="4" t="s">
        <v>16</v>
      </c>
      <c r="X155" s="4" t="s">
        <v>3</v>
      </c>
      <c r="Y155" s="4">
        <v>21</v>
      </c>
      <c r="Z155" s="4">
        <v>1570</v>
      </c>
      <c r="AA155" s="4">
        <v>15</v>
      </c>
      <c r="AB155" s="4" t="s">
        <v>67</v>
      </c>
      <c r="AC155" s="4">
        <v>11</v>
      </c>
      <c r="AD155" s="4">
        <v>2660</v>
      </c>
      <c r="AE155" s="4">
        <v>9</v>
      </c>
      <c r="AF155" s="4">
        <v>4230</v>
      </c>
      <c r="AG155" s="4">
        <v>24</v>
      </c>
      <c r="AH155" s="4">
        <v>123</v>
      </c>
      <c r="AI155" s="5">
        <f>157-157*(AH155-1)/(157-1)</f>
        <v>34.217948717948715</v>
      </c>
      <c r="AJ155" s="3"/>
      <c r="AK155" s="6">
        <v>1.5</v>
      </c>
      <c r="AL155" s="21">
        <f>(AI155+AJ155)*AK155</f>
        <v>51.326923076923073</v>
      </c>
      <c r="AM155" s="34">
        <f t="shared" si="14"/>
        <v>51.326923076923073</v>
      </c>
      <c r="AN155" s="35">
        <v>144</v>
      </c>
    </row>
    <row r="156" spans="2:40" ht="14.25" x14ac:dyDescent="0.2">
      <c r="B156">
        <v>145</v>
      </c>
      <c r="C156" s="19"/>
      <c r="D156" s="1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21"/>
      <c r="U156" s="26" t="s">
        <v>240</v>
      </c>
      <c r="V156" s="15" t="s">
        <v>279</v>
      </c>
      <c r="W156" s="4" t="s">
        <v>16</v>
      </c>
      <c r="X156" s="4" t="s">
        <v>5</v>
      </c>
      <c r="Y156" s="4">
        <v>25</v>
      </c>
      <c r="Z156" s="4">
        <v>2240</v>
      </c>
      <c r="AA156" s="4">
        <v>10</v>
      </c>
      <c r="AB156" s="4" t="s">
        <v>67</v>
      </c>
      <c r="AC156" s="4">
        <v>25</v>
      </c>
      <c r="AD156" s="4">
        <v>1920</v>
      </c>
      <c r="AE156" s="4">
        <v>14</v>
      </c>
      <c r="AF156" s="4">
        <v>4160</v>
      </c>
      <c r="AG156" s="4">
        <v>24</v>
      </c>
      <c r="AH156" s="4">
        <v>124</v>
      </c>
      <c r="AI156" s="5">
        <f>157-157*(AH156-1)/(157-1)</f>
        <v>33.211538461538467</v>
      </c>
      <c r="AJ156" s="3"/>
      <c r="AK156" s="6">
        <v>1.5</v>
      </c>
      <c r="AL156" s="21">
        <f>(AI156+AJ156)*AK156</f>
        <v>49.817307692307701</v>
      </c>
      <c r="AM156" s="34">
        <f t="shared" si="14"/>
        <v>49.817307692307701</v>
      </c>
      <c r="AN156" s="35">
        <v>145</v>
      </c>
    </row>
    <row r="157" spans="2:40" ht="14.25" x14ac:dyDescent="0.2">
      <c r="B157">
        <v>146</v>
      </c>
      <c r="C157" s="20" t="s">
        <v>122</v>
      </c>
      <c r="D157" s="17" t="s">
        <v>88</v>
      </c>
      <c r="E157" s="6" t="s">
        <v>16</v>
      </c>
      <c r="F157" s="6" t="s">
        <v>67</v>
      </c>
      <c r="G157" s="7">
        <v>11</v>
      </c>
      <c r="H157" s="8">
        <v>3020</v>
      </c>
      <c r="I157" s="7">
        <v>9</v>
      </c>
      <c r="J157" s="6" t="s">
        <v>68</v>
      </c>
      <c r="K157" s="7">
        <v>1</v>
      </c>
      <c r="L157" s="7">
        <v>2780</v>
      </c>
      <c r="M157" s="7">
        <v>14</v>
      </c>
      <c r="N157" s="8">
        <v>5800</v>
      </c>
      <c r="O157" s="7">
        <v>23</v>
      </c>
      <c r="P157" s="7">
        <v>56</v>
      </c>
      <c r="Q157" s="5">
        <f>80-80*(P157-1)/(80-1)</f>
        <v>24.303797468354432</v>
      </c>
      <c r="R157" s="3"/>
      <c r="S157" s="3">
        <v>2</v>
      </c>
      <c r="T157" s="21">
        <f>(Q157+R157)*S157</f>
        <v>48.607594936708864</v>
      </c>
      <c r="U157" s="27"/>
      <c r="V157" s="9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21"/>
      <c r="AM157" s="34">
        <f t="shared" si="14"/>
        <v>48.607594936708864</v>
      </c>
      <c r="AN157" s="35">
        <v>146</v>
      </c>
    </row>
    <row r="158" spans="2:40" ht="15" thickBot="1" x14ac:dyDescent="0.25">
      <c r="B158" s="1">
        <v>147</v>
      </c>
      <c r="C158" s="38"/>
      <c r="D158" s="39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1"/>
      <c r="U158" s="42" t="s">
        <v>63</v>
      </c>
      <c r="V158" s="43" t="s">
        <v>164</v>
      </c>
      <c r="W158" s="44">
        <v>1</v>
      </c>
      <c r="X158" s="44" t="s">
        <v>67</v>
      </c>
      <c r="Y158" s="44">
        <v>4</v>
      </c>
      <c r="Z158" s="44">
        <v>1040</v>
      </c>
      <c r="AA158" s="44">
        <v>16</v>
      </c>
      <c r="AB158" s="44" t="s">
        <v>67</v>
      </c>
      <c r="AC158" s="44">
        <v>12</v>
      </c>
      <c r="AD158" s="44">
        <v>2980</v>
      </c>
      <c r="AE158" s="44">
        <v>8</v>
      </c>
      <c r="AF158" s="44">
        <v>4020</v>
      </c>
      <c r="AG158" s="44">
        <v>24</v>
      </c>
      <c r="AH158" s="44">
        <v>125</v>
      </c>
      <c r="AI158" s="45">
        <f>157-157*(AH158-1)/(157-1)</f>
        <v>32.205128205128204</v>
      </c>
      <c r="AJ158" s="40"/>
      <c r="AK158" s="46">
        <v>1.5</v>
      </c>
      <c r="AL158" s="41">
        <f>(AI158+AJ158)*AK158</f>
        <v>48.307692307692307</v>
      </c>
      <c r="AM158" s="47">
        <f t="shared" si="14"/>
        <v>48.307692307692307</v>
      </c>
      <c r="AN158" s="48">
        <v>147</v>
      </c>
    </row>
    <row r="159" spans="2:40" ht="15.75" thickTop="1" thickBot="1" x14ac:dyDescent="0.25">
      <c r="B159" s="56"/>
      <c r="C159" s="49"/>
      <c r="D159" s="49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1"/>
      <c r="V159" s="51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3"/>
      <c r="AJ159" s="50"/>
      <c r="AK159" s="54"/>
      <c r="AL159" s="50"/>
      <c r="AM159" s="55"/>
      <c r="AN159" s="56"/>
    </row>
    <row r="160" spans="2:40" ht="15" thickTop="1" x14ac:dyDescent="0.2">
      <c r="B160" s="1"/>
      <c r="C160" s="134" t="s">
        <v>74</v>
      </c>
      <c r="D160" s="132" t="s">
        <v>73</v>
      </c>
      <c r="E160" s="135" t="s">
        <v>0</v>
      </c>
      <c r="F160" s="132" t="s">
        <v>14</v>
      </c>
      <c r="G160" s="132"/>
      <c r="H160" s="132"/>
      <c r="I160" s="132"/>
      <c r="J160" s="132" t="s">
        <v>1</v>
      </c>
      <c r="K160" s="132"/>
      <c r="L160" s="132"/>
      <c r="M160" s="132"/>
      <c r="N160" s="132" t="s">
        <v>2</v>
      </c>
      <c r="O160" s="132"/>
      <c r="P160" s="132"/>
      <c r="Q160" s="132"/>
      <c r="R160" s="132"/>
      <c r="S160" s="132"/>
      <c r="T160" s="133"/>
      <c r="U160" s="134" t="s">
        <v>74</v>
      </c>
      <c r="V160" s="132" t="s">
        <v>73</v>
      </c>
      <c r="W160" s="135" t="s">
        <v>0</v>
      </c>
      <c r="X160" s="132" t="s">
        <v>302</v>
      </c>
      <c r="Y160" s="132"/>
      <c r="Z160" s="132"/>
      <c r="AA160" s="132"/>
      <c r="AB160" s="132" t="s">
        <v>1</v>
      </c>
      <c r="AC160" s="132"/>
      <c r="AD160" s="132"/>
      <c r="AE160" s="138"/>
      <c r="AF160" s="132" t="s">
        <v>2</v>
      </c>
      <c r="AG160" s="132"/>
      <c r="AH160" s="132"/>
      <c r="AI160" s="132"/>
      <c r="AJ160" s="132"/>
      <c r="AK160" s="132"/>
      <c r="AL160" s="138"/>
      <c r="AM160" s="136" t="s">
        <v>298</v>
      </c>
      <c r="AN160" s="137" t="s">
        <v>299</v>
      </c>
    </row>
    <row r="161" spans="2:40" ht="129.75" thickBot="1" x14ac:dyDescent="0.25">
      <c r="C161" s="125"/>
      <c r="D161" s="127"/>
      <c r="E161" s="129"/>
      <c r="F161" s="2" t="s">
        <v>296</v>
      </c>
      <c r="G161" s="2" t="s">
        <v>297</v>
      </c>
      <c r="H161" s="2" t="s">
        <v>9</v>
      </c>
      <c r="I161" s="2" t="s">
        <v>10</v>
      </c>
      <c r="J161" s="2" t="s">
        <v>296</v>
      </c>
      <c r="K161" s="2" t="s">
        <v>297</v>
      </c>
      <c r="L161" s="2" t="s">
        <v>11</v>
      </c>
      <c r="M161" s="2" t="s">
        <v>10</v>
      </c>
      <c r="N161" s="2" t="s">
        <v>12</v>
      </c>
      <c r="O161" s="2" t="s">
        <v>13</v>
      </c>
      <c r="P161" s="2" t="s">
        <v>10</v>
      </c>
      <c r="Q161" s="2" t="s">
        <v>18</v>
      </c>
      <c r="R161" s="2" t="s">
        <v>19</v>
      </c>
      <c r="S161" s="2" t="s">
        <v>20</v>
      </c>
      <c r="T161" s="18" t="s">
        <v>300</v>
      </c>
      <c r="U161" s="125"/>
      <c r="V161" s="127"/>
      <c r="W161" s="129"/>
      <c r="X161" s="2" t="s">
        <v>7</v>
      </c>
      <c r="Y161" s="2" t="s">
        <v>8</v>
      </c>
      <c r="Z161" s="2" t="s">
        <v>9</v>
      </c>
      <c r="AA161" s="2" t="s">
        <v>10</v>
      </c>
      <c r="AB161" s="2" t="s">
        <v>7</v>
      </c>
      <c r="AC161" s="2" t="s">
        <v>8</v>
      </c>
      <c r="AD161" s="2" t="s">
        <v>11</v>
      </c>
      <c r="AE161" s="2" t="s">
        <v>10</v>
      </c>
      <c r="AF161" s="30" t="s">
        <v>12</v>
      </c>
      <c r="AG161" s="30" t="s">
        <v>13</v>
      </c>
      <c r="AH161" s="30" t="s">
        <v>10</v>
      </c>
      <c r="AI161" s="30" t="s">
        <v>18</v>
      </c>
      <c r="AJ161" s="30" t="s">
        <v>19</v>
      </c>
      <c r="AK161" s="30" t="s">
        <v>20</v>
      </c>
      <c r="AL161" s="31" t="s">
        <v>301</v>
      </c>
      <c r="AM161" s="119"/>
      <c r="AN161" s="121"/>
    </row>
    <row r="162" spans="2:40" ht="15" thickTop="1" x14ac:dyDescent="0.2">
      <c r="B162">
        <v>148</v>
      </c>
      <c r="C162" s="19"/>
      <c r="D162" s="1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21"/>
      <c r="U162" s="26" t="s">
        <v>241</v>
      </c>
      <c r="V162" s="15" t="s">
        <v>165</v>
      </c>
      <c r="W162" s="4">
        <v>1</v>
      </c>
      <c r="X162" s="4" t="s">
        <v>68</v>
      </c>
      <c r="Y162" s="4">
        <v>27</v>
      </c>
      <c r="Z162" s="4">
        <v>2260</v>
      </c>
      <c r="AA162" s="4">
        <v>9</v>
      </c>
      <c r="AB162" s="4" t="s">
        <v>4</v>
      </c>
      <c r="AC162" s="4">
        <v>10</v>
      </c>
      <c r="AD162" s="4">
        <v>1230</v>
      </c>
      <c r="AE162" s="4">
        <v>15</v>
      </c>
      <c r="AF162" s="4">
        <v>3490</v>
      </c>
      <c r="AG162" s="4">
        <v>24</v>
      </c>
      <c r="AH162" s="4">
        <v>126</v>
      </c>
      <c r="AI162" s="5">
        <f>157-157*(AH162-1)/(157-1)</f>
        <v>31.198717948717942</v>
      </c>
      <c r="AJ162" s="3"/>
      <c r="AK162" s="6">
        <v>1.5</v>
      </c>
      <c r="AL162" s="21">
        <f>(AI162+AJ162)*AK162</f>
        <v>46.798076923076913</v>
      </c>
      <c r="AM162" s="34">
        <f t="shared" ref="AM162:AM193" si="15">T162+AL162</f>
        <v>46.798076923076913</v>
      </c>
      <c r="AN162" s="35">
        <v>148</v>
      </c>
    </row>
    <row r="163" spans="2:40" ht="14.25" x14ac:dyDescent="0.2">
      <c r="B163">
        <v>149</v>
      </c>
      <c r="C163" s="20" t="s">
        <v>123</v>
      </c>
      <c r="D163" s="17" t="s">
        <v>124</v>
      </c>
      <c r="E163" s="6" t="s">
        <v>16</v>
      </c>
      <c r="F163" s="6" t="s">
        <v>4</v>
      </c>
      <c r="G163" s="7">
        <v>7</v>
      </c>
      <c r="H163" s="8">
        <v>2425</v>
      </c>
      <c r="I163" s="7">
        <v>13</v>
      </c>
      <c r="J163" s="6" t="s">
        <v>67</v>
      </c>
      <c r="K163" s="7">
        <v>4</v>
      </c>
      <c r="L163" s="7">
        <v>3360</v>
      </c>
      <c r="M163" s="7">
        <v>10</v>
      </c>
      <c r="N163" s="8">
        <v>5785</v>
      </c>
      <c r="O163" s="7">
        <v>23</v>
      </c>
      <c r="P163" s="7">
        <v>57</v>
      </c>
      <c r="Q163" s="5">
        <f>80-80*(P163-1)/(80-1)</f>
        <v>23.291139240506332</v>
      </c>
      <c r="R163" s="3"/>
      <c r="S163" s="3">
        <v>2</v>
      </c>
      <c r="T163" s="21">
        <f>(Q163+R163)*S163</f>
        <v>46.582278481012665</v>
      </c>
      <c r="U163" s="26"/>
      <c r="V163" s="15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5"/>
      <c r="AJ163" s="3"/>
      <c r="AK163" s="6"/>
      <c r="AL163" s="21"/>
      <c r="AM163" s="34">
        <f t="shared" si="15"/>
        <v>46.582278481012665</v>
      </c>
      <c r="AN163" s="35">
        <v>149</v>
      </c>
    </row>
    <row r="164" spans="2:40" ht="14.25" x14ac:dyDescent="0.2">
      <c r="B164">
        <v>150</v>
      </c>
      <c r="C164" s="20" t="s">
        <v>125</v>
      </c>
      <c r="D164" s="17" t="s">
        <v>107</v>
      </c>
      <c r="E164" s="6" t="s">
        <v>16</v>
      </c>
      <c r="F164" s="6" t="s">
        <v>68</v>
      </c>
      <c r="G164" s="7">
        <v>16</v>
      </c>
      <c r="H164" s="8">
        <v>2985</v>
      </c>
      <c r="I164" s="7">
        <v>8</v>
      </c>
      <c r="J164" s="6" t="s">
        <v>4</v>
      </c>
      <c r="K164" s="7">
        <v>13</v>
      </c>
      <c r="L164" s="7">
        <v>2765</v>
      </c>
      <c r="M164" s="7">
        <v>15</v>
      </c>
      <c r="N164" s="8">
        <v>5750</v>
      </c>
      <c r="O164" s="7">
        <v>23</v>
      </c>
      <c r="P164" s="7">
        <v>58</v>
      </c>
      <c r="Q164" s="5">
        <f>80-80*(P164-1)/(80-1)</f>
        <v>22.278481012658226</v>
      </c>
      <c r="R164" s="3"/>
      <c r="S164" s="3">
        <v>2</v>
      </c>
      <c r="T164" s="21">
        <f>(Q164+R164)*S164</f>
        <v>44.556962025316452</v>
      </c>
      <c r="U164" s="27"/>
      <c r="V164" s="9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21"/>
      <c r="AM164" s="34">
        <f t="shared" si="15"/>
        <v>44.556962025316452</v>
      </c>
      <c r="AN164" s="35">
        <v>150</v>
      </c>
    </row>
    <row r="165" spans="2:40" ht="14.25" x14ac:dyDescent="0.2">
      <c r="B165">
        <v>151</v>
      </c>
      <c r="C165" s="19"/>
      <c r="D165" s="1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21"/>
      <c r="U165" s="26" t="s">
        <v>243</v>
      </c>
      <c r="V165" s="15" t="s">
        <v>280</v>
      </c>
      <c r="W165" s="4">
        <v>1</v>
      </c>
      <c r="X165" s="4" t="s">
        <v>4</v>
      </c>
      <c r="Y165" s="4">
        <v>24</v>
      </c>
      <c r="Z165" s="4">
        <v>1990</v>
      </c>
      <c r="AA165" s="4">
        <v>12.5</v>
      </c>
      <c r="AB165" s="4" t="s">
        <v>4</v>
      </c>
      <c r="AC165" s="4">
        <v>17</v>
      </c>
      <c r="AD165" s="4">
        <v>1170</v>
      </c>
      <c r="AE165" s="4">
        <v>12</v>
      </c>
      <c r="AF165" s="4">
        <v>3160</v>
      </c>
      <c r="AG165" s="4">
        <v>24.5</v>
      </c>
      <c r="AH165" s="4">
        <v>130</v>
      </c>
      <c r="AI165" s="5">
        <f>157-157*(AH165-1)/(157-1)</f>
        <v>27.173076923076934</v>
      </c>
      <c r="AJ165" s="3"/>
      <c r="AK165" s="6">
        <v>1.5</v>
      </c>
      <c r="AL165" s="21">
        <f>(AI165+AJ165)*AK165</f>
        <v>40.759615384615401</v>
      </c>
      <c r="AM165" s="34">
        <f t="shared" si="15"/>
        <v>40.759615384615401</v>
      </c>
      <c r="AN165" s="35">
        <v>151</v>
      </c>
    </row>
    <row r="166" spans="2:40" ht="14.25" x14ac:dyDescent="0.2">
      <c r="B166">
        <v>152</v>
      </c>
      <c r="C166" s="20" t="s">
        <v>128</v>
      </c>
      <c r="D166" s="17" t="s">
        <v>129</v>
      </c>
      <c r="E166" s="7">
        <v>1</v>
      </c>
      <c r="F166" s="6" t="s">
        <v>5</v>
      </c>
      <c r="G166" s="7">
        <v>7</v>
      </c>
      <c r="H166" s="8">
        <v>2200</v>
      </c>
      <c r="I166" s="7">
        <v>12</v>
      </c>
      <c r="J166" s="6" t="s">
        <v>69</v>
      </c>
      <c r="K166" s="7">
        <v>14</v>
      </c>
      <c r="L166" s="7">
        <v>3255</v>
      </c>
      <c r="M166" s="7">
        <v>12</v>
      </c>
      <c r="N166" s="8">
        <v>5455</v>
      </c>
      <c r="O166" s="7">
        <v>24</v>
      </c>
      <c r="P166" s="7">
        <v>60</v>
      </c>
      <c r="Q166" s="5">
        <f>80-80*(P166-1)/(80-1)</f>
        <v>20.253164556962027</v>
      </c>
      <c r="R166" s="3"/>
      <c r="S166" s="3">
        <v>2</v>
      </c>
      <c r="T166" s="21">
        <f>(Q166+R166)*S166</f>
        <v>40.506329113924053</v>
      </c>
      <c r="U166" s="27"/>
      <c r="V166" s="9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6"/>
      <c r="AL166" s="21"/>
      <c r="AM166" s="34">
        <f t="shared" si="15"/>
        <v>40.506329113924053</v>
      </c>
      <c r="AN166" s="35">
        <v>152</v>
      </c>
    </row>
    <row r="167" spans="2:40" ht="14.25" x14ac:dyDescent="0.2">
      <c r="B167">
        <v>153</v>
      </c>
      <c r="C167" s="20"/>
      <c r="D167" s="17"/>
      <c r="E167" s="6"/>
      <c r="F167" s="6"/>
      <c r="G167" s="7"/>
      <c r="H167" s="8"/>
      <c r="I167" s="7"/>
      <c r="J167" s="6"/>
      <c r="K167" s="7"/>
      <c r="L167" s="7"/>
      <c r="M167" s="7"/>
      <c r="N167" s="8"/>
      <c r="O167" s="7"/>
      <c r="P167" s="7"/>
      <c r="Q167" s="5"/>
      <c r="R167" s="3"/>
      <c r="S167" s="3"/>
      <c r="T167" s="21"/>
      <c r="U167" s="26" t="s">
        <v>244</v>
      </c>
      <c r="V167" s="15" t="s">
        <v>276</v>
      </c>
      <c r="W167" s="4" t="s">
        <v>16</v>
      </c>
      <c r="X167" s="4" t="s">
        <v>68</v>
      </c>
      <c r="Y167" s="4">
        <v>3</v>
      </c>
      <c r="Z167" s="4">
        <v>3100</v>
      </c>
      <c r="AA167" s="4">
        <v>10</v>
      </c>
      <c r="AB167" s="4" t="s">
        <v>5</v>
      </c>
      <c r="AC167" s="4">
        <v>15</v>
      </c>
      <c r="AD167" s="4">
        <v>990</v>
      </c>
      <c r="AE167" s="4">
        <v>15</v>
      </c>
      <c r="AF167" s="4">
        <v>4090</v>
      </c>
      <c r="AG167" s="4">
        <v>25</v>
      </c>
      <c r="AH167" s="4">
        <v>131</v>
      </c>
      <c r="AI167" s="5">
        <f>157-157*(AH167-1)/(157-1)</f>
        <v>26.166666666666657</v>
      </c>
      <c r="AJ167" s="3"/>
      <c r="AK167" s="6">
        <v>1.5</v>
      </c>
      <c r="AL167" s="21">
        <f>(AI167+AJ167)*AK167</f>
        <v>39.249999999999986</v>
      </c>
      <c r="AM167" s="34">
        <f t="shared" si="15"/>
        <v>39.249999999999986</v>
      </c>
      <c r="AN167" s="35">
        <v>153</v>
      </c>
    </row>
    <row r="168" spans="2:40" ht="14.25" x14ac:dyDescent="0.2">
      <c r="B168">
        <v>154</v>
      </c>
      <c r="C168" s="20" t="s">
        <v>130</v>
      </c>
      <c r="D168" s="17" t="s">
        <v>119</v>
      </c>
      <c r="E168" s="7">
        <v>1</v>
      </c>
      <c r="F168" s="6" t="s">
        <v>67</v>
      </c>
      <c r="G168" s="7">
        <v>12</v>
      </c>
      <c r="H168" s="8">
        <v>1740</v>
      </c>
      <c r="I168" s="7">
        <v>15</v>
      </c>
      <c r="J168" s="6" t="s">
        <v>4</v>
      </c>
      <c r="K168" s="7">
        <v>6</v>
      </c>
      <c r="L168" s="7">
        <v>3260</v>
      </c>
      <c r="M168" s="7">
        <v>9</v>
      </c>
      <c r="N168" s="8">
        <v>5000</v>
      </c>
      <c r="O168" s="7">
        <v>24</v>
      </c>
      <c r="P168" s="7">
        <v>61</v>
      </c>
      <c r="Q168" s="5">
        <f>80-80*(P168-1)/(80-1)</f>
        <v>19.240506329113927</v>
      </c>
      <c r="R168" s="3"/>
      <c r="S168" s="3">
        <v>2</v>
      </c>
      <c r="T168" s="21">
        <f>(Q168+R168)*S168</f>
        <v>38.481012658227854</v>
      </c>
      <c r="U168" s="26"/>
      <c r="V168" s="15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5"/>
      <c r="AJ168" s="3"/>
      <c r="AK168" s="6"/>
      <c r="AL168" s="21"/>
      <c r="AM168" s="34">
        <f t="shared" si="15"/>
        <v>38.481012658227854</v>
      </c>
      <c r="AN168" s="35">
        <v>154</v>
      </c>
    </row>
    <row r="169" spans="2:40" ht="14.25" x14ac:dyDescent="0.2">
      <c r="B169">
        <v>155</v>
      </c>
      <c r="C169" s="19"/>
      <c r="D169" s="1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21"/>
      <c r="U169" s="26" t="s">
        <v>245</v>
      </c>
      <c r="V169" s="15" t="s">
        <v>276</v>
      </c>
      <c r="W169" s="4" t="s">
        <v>16</v>
      </c>
      <c r="X169" s="4" t="s">
        <v>4</v>
      </c>
      <c r="Y169" s="4">
        <v>16</v>
      </c>
      <c r="Z169" s="4">
        <v>1550</v>
      </c>
      <c r="AA169" s="4" t="s">
        <v>288</v>
      </c>
      <c r="AB169" s="4" t="s">
        <v>3</v>
      </c>
      <c r="AC169" s="4">
        <v>28</v>
      </c>
      <c r="AD169" s="4">
        <v>2210</v>
      </c>
      <c r="AE169" s="4">
        <v>11</v>
      </c>
      <c r="AF169" s="4">
        <v>3760</v>
      </c>
      <c r="AG169" s="4">
        <v>25</v>
      </c>
      <c r="AH169" s="4">
        <v>132</v>
      </c>
      <c r="AI169" s="5">
        <f>157-157*(AH169-1)/(157-1)</f>
        <v>25.160256410256409</v>
      </c>
      <c r="AJ169" s="3"/>
      <c r="AK169" s="6">
        <v>1.5</v>
      </c>
      <c r="AL169" s="21">
        <f>(AI169+AJ169)*AK169</f>
        <v>37.740384615384613</v>
      </c>
      <c r="AM169" s="34">
        <f t="shared" si="15"/>
        <v>37.740384615384613</v>
      </c>
      <c r="AN169" s="35">
        <v>155</v>
      </c>
    </row>
    <row r="170" spans="2:40" ht="14.25" x14ac:dyDescent="0.2">
      <c r="B170">
        <v>156</v>
      </c>
      <c r="C170" s="19"/>
      <c r="D170" s="1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21"/>
      <c r="U170" s="26" t="s">
        <v>246</v>
      </c>
      <c r="V170" s="15" t="s">
        <v>280</v>
      </c>
      <c r="W170" s="4" t="s">
        <v>16</v>
      </c>
      <c r="X170" s="4" t="s">
        <v>67</v>
      </c>
      <c r="Y170" s="4">
        <v>1</v>
      </c>
      <c r="Z170" s="4">
        <v>1350</v>
      </c>
      <c r="AA170" s="4">
        <v>13</v>
      </c>
      <c r="AB170" s="4" t="s">
        <v>67</v>
      </c>
      <c r="AC170" s="4">
        <v>4</v>
      </c>
      <c r="AD170" s="4">
        <v>2030</v>
      </c>
      <c r="AE170" s="4">
        <v>12</v>
      </c>
      <c r="AF170" s="4">
        <v>3380</v>
      </c>
      <c r="AG170" s="4">
        <v>25</v>
      </c>
      <c r="AH170" s="4">
        <v>133</v>
      </c>
      <c r="AI170" s="5">
        <f>157-157*(AH170-1)/(157-1)</f>
        <v>24.15384615384616</v>
      </c>
      <c r="AJ170" s="3"/>
      <c r="AK170" s="6">
        <v>1.5</v>
      </c>
      <c r="AL170" s="21">
        <f>(AI170+AJ170)*AK170</f>
        <v>36.230769230769241</v>
      </c>
      <c r="AM170" s="34">
        <f t="shared" si="15"/>
        <v>36.230769230769241</v>
      </c>
      <c r="AN170" s="35">
        <v>156</v>
      </c>
    </row>
    <row r="171" spans="2:40" ht="14.25" x14ac:dyDescent="0.2">
      <c r="B171">
        <v>157</v>
      </c>
      <c r="C171" s="19"/>
      <c r="D171" s="1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21"/>
      <c r="U171" s="26" t="s">
        <v>247</v>
      </c>
      <c r="V171" s="15" t="s">
        <v>278</v>
      </c>
      <c r="W171" s="4">
        <v>1</v>
      </c>
      <c r="X171" s="4" t="s">
        <v>4</v>
      </c>
      <c r="Y171" s="4">
        <v>29</v>
      </c>
      <c r="Z171" s="4">
        <v>1990</v>
      </c>
      <c r="AA171" s="4">
        <v>12.5</v>
      </c>
      <c r="AB171" s="4" t="s">
        <v>4</v>
      </c>
      <c r="AC171" s="4">
        <v>20</v>
      </c>
      <c r="AD171" s="4">
        <v>1060</v>
      </c>
      <c r="AE171" s="4">
        <v>13</v>
      </c>
      <c r="AF171" s="4">
        <v>3050</v>
      </c>
      <c r="AG171" s="4">
        <v>25.5</v>
      </c>
      <c r="AH171" s="4">
        <v>134</v>
      </c>
      <c r="AI171" s="5">
        <f>157-157*(AH171-1)/(157-1)</f>
        <v>23.147435897435884</v>
      </c>
      <c r="AJ171" s="3"/>
      <c r="AK171" s="6">
        <v>1.5</v>
      </c>
      <c r="AL171" s="21">
        <f>(AI171+AJ171)*AK171</f>
        <v>34.721153846153825</v>
      </c>
      <c r="AM171" s="34">
        <f t="shared" si="15"/>
        <v>34.721153846153825</v>
      </c>
      <c r="AN171" s="35">
        <v>157</v>
      </c>
    </row>
    <row r="172" spans="2:40" ht="14.25" x14ac:dyDescent="0.2">
      <c r="B172">
        <v>158</v>
      </c>
      <c r="C172" s="20" t="s">
        <v>133</v>
      </c>
      <c r="D172" s="17" t="s">
        <v>90</v>
      </c>
      <c r="E172" s="6" t="s">
        <v>16</v>
      </c>
      <c r="F172" s="6" t="s">
        <v>68</v>
      </c>
      <c r="G172" s="7">
        <v>2</v>
      </c>
      <c r="H172" s="8">
        <v>2370</v>
      </c>
      <c r="I172" s="7">
        <v>14</v>
      </c>
      <c r="J172" s="6" t="s">
        <v>68</v>
      </c>
      <c r="K172" s="7">
        <v>12</v>
      </c>
      <c r="L172" s="7">
        <v>3140</v>
      </c>
      <c r="M172" s="7">
        <v>11</v>
      </c>
      <c r="N172" s="8">
        <v>5510</v>
      </c>
      <c r="O172" s="7">
        <v>25</v>
      </c>
      <c r="P172" s="7">
        <v>64</v>
      </c>
      <c r="Q172" s="5">
        <f>80-80*(P172-1)/(80-1)</f>
        <v>16.202531645569621</v>
      </c>
      <c r="R172" s="3"/>
      <c r="S172" s="3">
        <v>2</v>
      </c>
      <c r="T172" s="21">
        <f>(Q172+R172)*S172</f>
        <v>32.405063291139243</v>
      </c>
      <c r="U172" s="27"/>
      <c r="V172" s="9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21"/>
      <c r="AM172" s="34">
        <f t="shared" si="15"/>
        <v>32.405063291139243</v>
      </c>
      <c r="AN172" s="35">
        <v>158</v>
      </c>
    </row>
    <row r="173" spans="2:40" ht="14.25" x14ac:dyDescent="0.2">
      <c r="B173">
        <v>159</v>
      </c>
      <c r="C173" s="19"/>
      <c r="D173" s="1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21"/>
      <c r="U173" s="26" t="s">
        <v>248</v>
      </c>
      <c r="V173" s="15" t="s">
        <v>168</v>
      </c>
      <c r="W173" s="4" t="s">
        <v>16</v>
      </c>
      <c r="X173" s="4" t="s">
        <v>67</v>
      </c>
      <c r="Y173" s="4">
        <v>12</v>
      </c>
      <c r="Z173" s="4">
        <v>1230</v>
      </c>
      <c r="AA173" s="4">
        <v>14</v>
      </c>
      <c r="AB173" s="4" t="s">
        <v>67</v>
      </c>
      <c r="AC173" s="4">
        <v>21</v>
      </c>
      <c r="AD173" s="4">
        <v>2050</v>
      </c>
      <c r="AE173" s="4">
        <v>13</v>
      </c>
      <c r="AF173" s="4">
        <v>3280</v>
      </c>
      <c r="AG173" s="4">
        <v>27</v>
      </c>
      <c r="AH173" s="4">
        <v>136</v>
      </c>
      <c r="AI173" s="5">
        <f>157-157*(AH173-1)/(157-1)</f>
        <v>21.134615384615387</v>
      </c>
      <c r="AJ173" s="3"/>
      <c r="AK173" s="6">
        <v>1.5</v>
      </c>
      <c r="AL173" s="21">
        <f>(AI173+AJ173)*AK173</f>
        <v>31.70192307692308</v>
      </c>
      <c r="AM173" s="34">
        <f t="shared" si="15"/>
        <v>31.70192307692308</v>
      </c>
      <c r="AN173" s="35">
        <v>159</v>
      </c>
    </row>
    <row r="174" spans="2:40" ht="14.25" x14ac:dyDescent="0.2">
      <c r="B174">
        <v>160</v>
      </c>
      <c r="C174" s="20" t="s">
        <v>134</v>
      </c>
      <c r="D174" s="17" t="s">
        <v>77</v>
      </c>
      <c r="E174" s="7">
        <v>1</v>
      </c>
      <c r="F174" s="6" t="s">
        <v>3</v>
      </c>
      <c r="G174" s="7">
        <v>15</v>
      </c>
      <c r="H174" s="8">
        <v>1995</v>
      </c>
      <c r="I174" s="7">
        <v>11</v>
      </c>
      <c r="J174" s="6" t="s">
        <v>4</v>
      </c>
      <c r="K174" s="7">
        <v>11</v>
      </c>
      <c r="L174" s="7">
        <v>2875</v>
      </c>
      <c r="M174" s="7">
        <v>14</v>
      </c>
      <c r="N174" s="8">
        <v>4870</v>
      </c>
      <c r="O174" s="7">
        <v>25</v>
      </c>
      <c r="P174" s="7">
        <v>65</v>
      </c>
      <c r="Q174" s="5">
        <f>80-80*(P174-1)/(80-1)</f>
        <v>15.189873417721515</v>
      </c>
      <c r="R174" s="3"/>
      <c r="S174" s="3">
        <v>2</v>
      </c>
      <c r="T174" s="21">
        <f>(Q174+R174)*S174</f>
        <v>30.379746835443029</v>
      </c>
      <c r="U174" s="27"/>
      <c r="V174" s="9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21"/>
      <c r="AM174" s="34">
        <f t="shared" si="15"/>
        <v>30.379746835443029</v>
      </c>
      <c r="AN174" s="35">
        <v>160</v>
      </c>
    </row>
    <row r="175" spans="2:40" ht="14.25" x14ac:dyDescent="0.2">
      <c r="B175">
        <v>161</v>
      </c>
      <c r="C175" s="19"/>
      <c r="D175" s="1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21"/>
      <c r="U175" s="26" t="s">
        <v>249</v>
      </c>
      <c r="V175" s="15" t="s">
        <v>166</v>
      </c>
      <c r="W175" s="4">
        <v>1</v>
      </c>
      <c r="X175" s="4" t="s">
        <v>67</v>
      </c>
      <c r="Y175" s="4">
        <v>21</v>
      </c>
      <c r="Z175" s="4">
        <v>1120</v>
      </c>
      <c r="AA175" s="4">
        <v>15</v>
      </c>
      <c r="AB175" s="4" t="s">
        <v>5</v>
      </c>
      <c r="AC175" s="4">
        <v>6</v>
      </c>
      <c r="AD175" s="4">
        <v>1960</v>
      </c>
      <c r="AE175" s="4">
        <v>12</v>
      </c>
      <c r="AF175" s="4">
        <v>3080</v>
      </c>
      <c r="AG175" s="4">
        <v>27</v>
      </c>
      <c r="AH175" s="4">
        <v>137</v>
      </c>
      <c r="AI175" s="5">
        <f>157-157*(AH175-1)/(157-1)</f>
        <v>20.128205128205138</v>
      </c>
      <c r="AJ175" s="3"/>
      <c r="AK175" s="6">
        <v>1.5</v>
      </c>
      <c r="AL175" s="21">
        <f>(AI175+AJ175)*AK175</f>
        <v>30.192307692307708</v>
      </c>
      <c r="AM175" s="34">
        <f t="shared" si="15"/>
        <v>30.192307692307708</v>
      </c>
      <c r="AN175" s="35">
        <v>161</v>
      </c>
    </row>
    <row r="176" spans="2:40" ht="14.25" x14ac:dyDescent="0.2">
      <c r="B176">
        <v>162</v>
      </c>
      <c r="C176" s="19"/>
      <c r="D176" s="1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21"/>
      <c r="U176" s="26" t="s">
        <v>250</v>
      </c>
      <c r="V176" s="15" t="s">
        <v>279</v>
      </c>
      <c r="W176" s="4" t="s">
        <v>16</v>
      </c>
      <c r="X176" s="4" t="s">
        <v>3</v>
      </c>
      <c r="Y176" s="4">
        <v>6</v>
      </c>
      <c r="Z176" s="4">
        <v>2210</v>
      </c>
      <c r="AA176" s="4">
        <v>11</v>
      </c>
      <c r="AB176" s="4" t="s">
        <v>3</v>
      </c>
      <c r="AC176" s="4">
        <v>19</v>
      </c>
      <c r="AD176" s="4">
        <v>810</v>
      </c>
      <c r="AE176" s="4">
        <v>16</v>
      </c>
      <c r="AF176" s="4">
        <v>3020</v>
      </c>
      <c r="AG176" s="4">
        <v>27</v>
      </c>
      <c r="AH176" s="4">
        <v>138</v>
      </c>
      <c r="AI176" s="5">
        <f>157-157*(AH176-1)/(157-1)</f>
        <v>19.121794871794862</v>
      </c>
      <c r="AJ176" s="3"/>
      <c r="AK176" s="6">
        <v>1.5</v>
      </c>
      <c r="AL176" s="21">
        <f>(AI176+AJ176)*AK176</f>
        <v>28.682692307692292</v>
      </c>
      <c r="AM176" s="34">
        <f t="shared" si="15"/>
        <v>28.682692307692292</v>
      </c>
      <c r="AN176" s="35">
        <v>162</v>
      </c>
    </row>
    <row r="177" spans="2:40" ht="14.25" x14ac:dyDescent="0.2">
      <c r="B177">
        <v>163</v>
      </c>
      <c r="C177" s="20" t="s">
        <v>135</v>
      </c>
      <c r="D177" s="17" t="s">
        <v>107</v>
      </c>
      <c r="E177" s="6" t="s">
        <v>16</v>
      </c>
      <c r="F177" s="6" t="s">
        <v>15</v>
      </c>
      <c r="G177" s="7">
        <v>12</v>
      </c>
      <c r="H177" s="8">
        <v>1945</v>
      </c>
      <c r="I177" s="7">
        <v>12</v>
      </c>
      <c r="J177" s="6" t="s">
        <v>3</v>
      </c>
      <c r="K177" s="7">
        <v>12</v>
      </c>
      <c r="L177" s="7">
        <v>1850</v>
      </c>
      <c r="M177" s="7">
        <v>13</v>
      </c>
      <c r="N177" s="8">
        <v>3795</v>
      </c>
      <c r="O177" s="7">
        <v>25</v>
      </c>
      <c r="P177" s="7">
        <v>66</v>
      </c>
      <c r="Q177" s="5">
        <f>80-80*(P177-1)/(80-1)</f>
        <v>14.177215189873422</v>
      </c>
      <c r="R177" s="3"/>
      <c r="S177" s="3">
        <v>2</v>
      </c>
      <c r="T177" s="21">
        <f>(Q177+R177)*S177</f>
        <v>28.354430379746844</v>
      </c>
      <c r="U177" s="27"/>
      <c r="V177" s="9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21"/>
      <c r="AM177" s="34">
        <f t="shared" si="15"/>
        <v>28.354430379746844</v>
      </c>
      <c r="AN177" s="35">
        <v>163</v>
      </c>
    </row>
    <row r="178" spans="2:40" ht="14.25" x14ac:dyDescent="0.2">
      <c r="B178">
        <v>164</v>
      </c>
      <c r="C178" s="19"/>
      <c r="D178" s="1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21"/>
      <c r="U178" s="26" t="s">
        <v>64</v>
      </c>
      <c r="V178" s="15" t="s">
        <v>270</v>
      </c>
      <c r="W178" s="4">
        <v>1</v>
      </c>
      <c r="X178" s="4" t="s">
        <v>4</v>
      </c>
      <c r="Y178" s="4">
        <v>26</v>
      </c>
      <c r="Z178" s="4">
        <v>790</v>
      </c>
      <c r="AA178" s="4">
        <v>16</v>
      </c>
      <c r="AB178" s="4" t="s">
        <v>3</v>
      </c>
      <c r="AC178" s="4">
        <v>5</v>
      </c>
      <c r="AD178" s="4">
        <v>1420</v>
      </c>
      <c r="AE178" s="4">
        <v>11</v>
      </c>
      <c r="AF178" s="4">
        <v>2210</v>
      </c>
      <c r="AG178" s="4">
        <v>27</v>
      </c>
      <c r="AH178" s="4">
        <v>139</v>
      </c>
      <c r="AI178" s="5">
        <f>157-157*(AH178-1)/(157-1)</f>
        <v>18.115384615384613</v>
      </c>
      <c r="AJ178" s="3"/>
      <c r="AK178" s="6">
        <v>1.5</v>
      </c>
      <c r="AL178" s="21">
        <f>(AI178+AJ178)*AK178</f>
        <v>27.17307692307692</v>
      </c>
      <c r="AM178" s="34">
        <f t="shared" si="15"/>
        <v>27.17307692307692</v>
      </c>
      <c r="AN178" s="35">
        <v>164</v>
      </c>
    </row>
    <row r="179" spans="2:40" ht="14.25" x14ac:dyDescent="0.2">
      <c r="B179">
        <v>165</v>
      </c>
      <c r="C179" s="19"/>
      <c r="D179" s="1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21"/>
      <c r="U179" s="26" t="s">
        <v>251</v>
      </c>
      <c r="V179" s="15" t="s">
        <v>279</v>
      </c>
      <c r="W179" s="4" t="s">
        <v>16</v>
      </c>
      <c r="X179" s="4" t="s">
        <v>68</v>
      </c>
      <c r="Y179" s="4">
        <v>11</v>
      </c>
      <c r="Z179" s="4">
        <v>2300</v>
      </c>
      <c r="AA179" s="4">
        <v>12</v>
      </c>
      <c r="AB179" s="4" t="s">
        <v>68</v>
      </c>
      <c r="AC179" s="4">
        <v>29</v>
      </c>
      <c r="AD179" s="4">
        <v>830</v>
      </c>
      <c r="AE179" s="4">
        <v>16</v>
      </c>
      <c r="AF179" s="4">
        <v>3130</v>
      </c>
      <c r="AG179" s="4">
        <v>28</v>
      </c>
      <c r="AH179" s="4">
        <v>140</v>
      </c>
      <c r="AI179" s="5">
        <f>157-157*(AH179-1)/(157-1)</f>
        <v>17.108974358974365</v>
      </c>
      <c r="AJ179" s="3"/>
      <c r="AK179" s="6">
        <v>1.5</v>
      </c>
      <c r="AL179" s="21">
        <f>(AI179+AJ179)*AK179</f>
        <v>25.663461538461547</v>
      </c>
      <c r="AM179" s="34">
        <f t="shared" si="15"/>
        <v>25.663461538461547</v>
      </c>
      <c r="AN179" s="35">
        <v>165</v>
      </c>
    </row>
    <row r="180" spans="2:40" ht="14.25" x14ac:dyDescent="0.2">
      <c r="B180">
        <v>166</v>
      </c>
      <c r="C180" s="20" t="s">
        <v>137</v>
      </c>
      <c r="D180" s="17" t="s">
        <v>119</v>
      </c>
      <c r="E180" s="7">
        <v>1</v>
      </c>
      <c r="F180" s="6" t="s">
        <v>5</v>
      </c>
      <c r="G180" s="7">
        <v>13</v>
      </c>
      <c r="H180" s="8">
        <v>1920</v>
      </c>
      <c r="I180" s="7">
        <v>13</v>
      </c>
      <c r="J180" s="6" t="s">
        <v>67</v>
      </c>
      <c r="K180" s="7">
        <v>12</v>
      </c>
      <c r="L180" s="7">
        <v>2820</v>
      </c>
      <c r="M180" s="7">
        <v>14</v>
      </c>
      <c r="N180" s="8">
        <v>4740</v>
      </c>
      <c r="O180" s="7">
        <v>27</v>
      </c>
      <c r="P180" s="7">
        <v>68</v>
      </c>
      <c r="Q180" s="5">
        <f>80-80*(P180-1)/(80-1)</f>
        <v>12.151898734177209</v>
      </c>
      <c r="R180" s="3"/>
      <c r="S180" s="3">
        <v>2</v>
      </c>
      <c r="T180" s="21">
        <f>(Q180+R180)*S180</f>
        <v>24.303797468354418</v>
      </c>
      <c r="U180" s="27"/>
      <c r="V180" s="9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21"/>
      <c r="AM180" s="34">
        <f t="shared" si="15"/>
        <v>24.303797468354418</v>
      </c>
      <c r="AN180" s="35">
        <v>166</v>
      </c>
    </row>
    <row r="181" spans="2:40" ht="14.25" x14ac:dyDescent="0.2">
      <c r="B181">
        <v>167</v>
      </c>
      <c r="C181" s="19"/>
      <c r="D181" s="1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21"/>
      <c r="U181" s="26" t="s">
        <v>252</v>
      </c>
      <c r="V181" s="15" t="s">
        <v>282</v>
      </c>
      <c r="W181" s="4" t="s">
        <v>16</v>
      </c>
      <c r="X181" s="4" t="s">
        <v>3</v>
      </c>
      <c r="Y181" s="4">
        <v>1</v>
      </c>
      <c r="Z181" s="4">
        <v>1450</v>
      </c>
      <c r="AA181" s="4">
        <v>15</v>
      </c>
      <c r="AB181" s="4" t="s">
        <v>68</v>
      </c>
      <c r="AC181" s="4">
        <v>25</v>
      </c>
      <c r="AD181" s="4">
        <v>1430</v>
      </c>
      <c r="AE181" s="4">
        <v>13</v>
      </c>
      <c r="AF181" s="4">
        <v>2880</v>
      </c>
      <c r="AG181" s="4">
        <v>28</v>
      </c>
      <c r="AH181" s="4">
        <v>142</v>
      </c>
      <c r="AI181" s="5">
        <f>157-157*(AH181-1)/(157-1)</f>
        <v>15.09615384615384</v>
      </c>
      <c r="AJ181" s="3"/>
      <c r="AK181" s="6">
        <v>1.5</v>
      </c>
      <c r="AL181" s="21">
        <f>(AI181+AJ181)*AK181</f>
        <v>22.644230769230759</v>
      </c>
      <c r="AM181" s="34">
        <f t="shared" si="15"/>
        <v>22.644230769230759</v>
      </c>
      <c r="AN181" s="35">
        <v>167</v>
      </c>
    </row>
    <row r="182" spans="2:40" ht="14.25" x14ac:dyDescent="0.2">
      <c r="B182">
        <v>168</v>
      </c>
      <c r="C182" s="20" t="s">
        <v>53</v>
      </c>
      <c r="D182" s="17" t="s">
        <v>127</v>
      </c>
      <c r="E182" s="6" t="s">
        <v>16</v>
      </c>
      <c r="F182" s="6" t="s">
        <v>67</v>
      </c>
      <c r="G182" s="7">
        <v>15</v>
      </c>
      <c r="H182" s="8">
        <v>2640</v>
      </c>
      <c r="I182" s="7">
        <v>11</v>
      </c>
      <c r="J182" s="6" t="s">
        <v>67</v>
      </c>
      <c r="K182" s="7">
        <v>6</v>
      </c>
      <c r="L182" s="7">
        <v>1820</v>
      </c>
      <c r="M182" s="7">
        <v>16</v>
      </c>
      <c r="N182" s="8">
        <v>4460</v>
      </c>
      <c r="O182" s="7">
        <v>27</v>
      </c>
      <c r="P182" s="7">
        <v>69</v>
      </c>
      <c r="Q182" s="5">
        <f>80-80*(P182-1)/(80-1)</f>
        <v>11.139240506329116</v>
      </c>
      <c r="R182" s="3"/>
      <c r="S182" s="3">
        <v>2</v>
      </c>
      <c r="T182" s="21">
        <f>(Q182+R182)*S182</f>
        <v>22.278481012658233</v>
      </c>
      <c r="U182" s="27"/>
      <c r="V182" s="9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21"/>
      <c r="AM182" s="34">
        <f t="shared" si="15"/>
        <v>22.278481012658233</v>
      </c>
      <c r="AN182" s="35">
        <v>168</v>
      </c>
    </row>
    <row r="183" spans="2:40" ht="14.25" x14ac:dyDescent="0.2">
      <c r="B183">
        <v>169</v>
      </c>
      <c r="C183" s="19"/>
      <c r="D183" s="1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21"/>
      <c r="U183" s="26" t="s">
        <v>253</v>
      </c>
      <c r="V183" s="15" t="s">
        <v>281</v>
      </c>
      <c r="W183" s="4" t="s">
        <v>16</v>
      </c>
      <c r="X183" s="4" t="s">
        <v>67</v>
      </c>
      <c r="Y183" s="4">
        <v>2</v>
      </c>
      <c r="Z183" s="4">
        <v>1510</v>
      </c>
      <c r="AA183" s="4">
        <v>12</v>
      </c>
      <c r="AB183" s="4" t="s">
        <v>67</v>
      </c>
      <c r="AC183" s="4">
        <v>29</v>
      </c>
      <c r="AD183" s="4">
        <v>1330</v>
      </c>
      <c r="AE183" s="4">
        <v>16</v>
      </c>
      <c r="AF183" s="4">
        <v>2840</v>
      </c>
      <c r="AG183" s="4">
        <v>28</v>
      </c>
      <c r="AH183" s="4">
        <v>143</v>
      </c>
      <c r="AI183" s="5">
        <f>157-157*(AH183-1)/(157-1)</f>
        <v>14.089743589743591</v>
      </c>
      <c r="AJ183" s="3"/>
      <c r="AK183" s="6">
        <v>1.5</v>
      </c>
      <c r="AL183" s="21">
        <f>(AI183+AJ183)*AK183</f>
        <v>21.134615384615387</v>
      </c>
      <c r="AM183" s="34">
        <f t="shared" si="15"/>
        <v>21.134615384615387</v>
      </c>
      <c r="AN183" s="35">
        <v>169</v>
      </c>
    </row>
    <row r="184" spans="2:40" ht="14.25" x14ac:dyDescent="0.2">
      <c r="B184">
        <v>170</v>
      </c>
      <c r="C184" s="20" t="s">
        <v>138</v>
      </c>
      <c r="D184" s="17" t="s">
        <v>119</v>
      </c>
      <c r="E184" s="6" t="s">
        <v>16</v>
      </c>
      <c r="F184" s="6" t="s">
        <v>3</v>
      </c>
      <c r="G184" s="7">
        <v>1</v>
      </c>
      <c r="H184" s="8">
        <v>1315</v>
      </c>
      <c r="I184" s="7">
        <v>16</v>
      </c>
      <c r="J184" s="6" t="s">
        <v>3</v>
      </c>
      <c r="K184" s="7">
        <v>15</v>
      </c>
      <c r="L184" s="7">
        <v>2305</v>
      </c>
      <c r="M184" s="7">
        <v>11</v>
      </c>
      <c r="N184" s="8">
        <v>3620</v>
      </c>
      <c r="O184" s="7">
        <v>27</v>
      </c>
      <c r="P184" s="7">
        <v>70</v>
      </c>
      <c r="Q184" s="5">
        <f>80-80*(P184-1)/(80-1)</f>
        <v>10.12658227848101</v>
      </c>
      <c r="R184" s="3"/>
      <c r="S184" s="3">
        <v>2</v>
      </c>
      <c r="T184" s="21">
        <f>(Q184+R184)*S184</f>
        <v>20.25316455696202</v>
      </c>
      <c r="U184" s="27"/>
      <c r="V184" s="9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21"/>
      <c r="AM184" s="34">
        <f t="shared" si="15"/>
        <v>20.25316455696202</v>
      </c>
      <c r="AN184" s="35">
        <v>170</v>
      </c>
    </row>
    <row r="185" spans="2:40" ht="14.25" x14ac:dyDescent="0.2">
      <c r="B185">
        <v>171</v>
      </c>
      <c r="C185" s="20" t="s">
        <v>145</v>
      </c>
      <c r="D185" s="17" t="s">
        <v>101</v>
      </c>
      <c r="E185" s="6" t="s">
        <v>16</v>
      </c>
      <c r="F185" s="6" t="s">
        <v>67</v>
      </c>
      <c r="G185" s="7">
        <v>5</v>
      </c>
      <c r="H185" s="8">
        <v>1565</v>
      </c>
      <c r="I185" s="7">
        <v>16</v>
      </c>
      <c r="J185" s="6" t="s">
        <v>3</v>
      </c>
      <c r="K185" s="7">
        <v>4</v>
      </c>
      <c r="L185" s="7">
        <v>1780</v>
      </c>
      <c r="M185" s="7">
        <v>14</v>
      </c>
      <c r="N185" s="8">
        <v>3345</v>
      </c>
      <c r="O185" s="7">
        <v>30</v>
      </c>
      <c r="P185" s="7">
        <v>77</v>
      </c>
      <c r="Q185" s="5">
        <f>80-80*(P185-1)/(80-1)</f>
        <v>3.0379746835443058</v>
      </c>
      <c r="R185" s="3"/>
      <c r="S185" s="3">
        <v>2</v>
      </c>
      <c r="T185" s="21">
        <f>(Q185+R185)*S185</f>
        <v>6.0759493670886116</v>
      </c>
      <c r="U185" s="26" t="s">
        <v>258</v>
      </c>
      <c r="V185" s="15" t="s">
        <v>101</v>
      </c>
      <c r="W185" s="4" t="s">
        <v>16</v>
      </c>
      <c r="X185" s="4" t="s">
        <v>5</v>
      </c>
      <c r="Y185" s="4">
        <v>17</v>
      </c>
      <c r="Z185" s="4">
        <v>640</v>
      </c>
      <c r="AA185" s="4">
        <v>16</v>
      </c>
      <c r="AB185" s="4" t="s">
        <v>68</v>
      </c>
      <c r="AC185" s="4">
        <v>13</v>
      </c>
      <c r="AD185" s="4">
        <v>1580</v>
      </c>
      <c r="AE185" s="4">
        <v>13</v>
      </c>
      <c r="AF185" s="4">
        <v>2220</v>
      </c>
      <c r="AG185" s="4">
        <v>29</v>
      </c>
      <c r="AH185" s="4">
        <v>148</v>
      </c>
      <c r="AI185" s="5">
        <f>157-157*(AH185-1)/(157-1)</f>
        <v>9.0576923076923208</v>
      </c>
      <c r="AJ185" s="3"/>
      <c r="AK185" s="6">
        <v>1.5</v>
      </c>
      <c r="AL185" s="21">
        <f>(AI185+AJ185)*AK185</f>
        <v>13.586538461538481</v>
      </c>
      <c r="AM185" s="34">
        <f t="shared" si="15"/>
        <v>19.662487828627093</v>
      </c>
      <c r="AN185" s="35">
        <v>171</v>
      </c>
    </row>
    <row r="186" spans="2:40" ht="14.25" x14ac:dyDescent="0.2">
      <c r="B186">
        <v>172</v>
      </c>
      <c r="C186" s="19"/>
      <c r="D186" s="1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21"/>
      <c r="U186" s="26" t="s">
        <v>254</v>
      </c>
      <c r="V186" s="15" t="s">
        <v>272</v>
      </c>
      <c r="W186" s="4">
        <v>1</v>
      </c>
      <c r="X186" s="4" t="s">
        <v>68</v>
      </c>
      <c r="Y186" s="4">
        <v>17</v>
      </c>
      <c r="Z186" s="4">
        <v>1800</v>
      </c>
      <c r="AA186" s="4">
        <v>12</v>
      </c>
      <c r="AB186" s="4" t="s">
        <v>3</v>
      </c>
      <c r="AC186" s="4">
        <v>2</v>
      </c>
      <c r="AD186" s="4">
        <v>940</v>
      </c>
      <c r="AE186" s="4">
        <v>16</v>
      </c>
      <c r="AF186" s="4">
        <v>2740</v>
      </c>
      <c r="AG186" s="4">
        <v>28</v>
      </c>
      <c r="AH186" s="4">
        <v>144</v>
      </c>
      <c r="AI186" s="5">
        <f>157-157*(AH186-1)/(157-1)</f>
        <v>13.083333333333343</v>
      </c>
      <c r="AJ186" s="3"/>
      <c r="AK186" s="6">
        <v>1.5</v>
      </c>
      <c r="AL186" s="21">
        <f>(AI186+AJ186)*AK186</f>
        <v>19.625000000000014</v>
      </c>
      <c r="AM186" s="34">
        <f t="shared" si="15"/>
        <v>19.625000000000014</v>
      </c>
      <c r="AN186" s="35">
        <v>172</v>
      </c>
    </row>
    <row r="187" spans="2:40" ht="14.25" x14ac:dyDescent="0.2">
      <c r="B187">
        <v>173</v>
      </c>
      <c r="C187" s="19"/>
      <c r="D187" s="1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21"/>
      <c r="U187" s="26" t="s">
        <v>255</v>
      </c>
      <c r="V187" s="15" t="s">
        <v>165</v>
      </c>
      <c r="W187" s="4">
        <v>1</v>
      </c>
      <c r="X187" s="4" t="s">
        <v>67</v>
      </c>
      <c r="Y187" s="4">
        <v>26</v>
      </c>
      <c r="Z187" s="4">
        <v>1470</v>
      </c>
      <c r="AA187" s="4">
        <v>14</v>
      </c>
      <c r="AB187" s="4" t="s">
        <v>68</v>
      </c>
      <c r="AC187" s="4">
        <v>16</v>
      </c>
      <c r="AD187" s="4">
        <v>1240</v>
      </c>
      <c r="AE187" s="4" t="s">
        <v>290</v>
      </c>
      <c r="AF187" s="4">
        <v>2710</v>
      </c>
      <c r="AG187" s="4">
        <v>28</v>
      </c>
      <c r="AH187" s="4">
        <v>145</v>
      </c>
      <c r="AI187" s="5">
        <f>157-157*(AH187-1)/(157-1)</f>
        <v>12.076923076923066</v>
      </c>
      <c r="AJ187" s="3"/>
      <c r="AK187" s="6">
        <v>1.5</v>
      </c>
      <c r="AL187" s="21">
        <f>(AI187+AJ187)*AK187</f>
        <v>18.115384615384599</v>
      </c>
      <c r="AM187" s="34">
        <f t="shared" si="15"/>
        <v>18.115384615384599</v>
      </c>
      <c r="AN187" s="35">
        <v>173</v>
      </c>
    </row>
    <row r="188" spans="2:40" ht="14.25" x14ac:dyDescent="0.2">
      <c r="B188">
        <v>174</v>
      </c>
      <c r="C188" s="19"/>
      <c r="D188" s="1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21"/>
      <c r="U188" s="26" t="s">
        <v>256</v>
      </c>
      <c r="V188" s="15" t="s">
        <v>164</v>
      </c>
      <c r="W188" s="4" t="s">
        <v>16</v>
      </c>
      <c r="X188" s="4" t="s">
        <v>68</v>
      </c>
      <c r="Y188" s="4">
        <v>5</v>
      </c>
      <c r="Z188" s="4">
        <v>1880</v>
      </c>
      <c r="AA188" s="4">
        <v>14</v>
      </c>
      <c r="AB188" s="4" t="s">
        <v>5</v>
      </c>
      <c r="AC188" s="4">
        <v>26</v>
      </c>
      <c r="AD188" s="4">
        <v>990</v>
      </c>
      <c r="AE188" s="4">
        <v>15</v>
      </c>
      <c r="AF188" s="4">
        <v>2870</v>
      </c>
      <c r="AG188" s="4">
        <v>29</v>
      </c>
      <c r="AH188" s="4">
        <v>146</v>
      </c>
      <c r="AI188" s="5">
        <f>157-157*(AH188-1)/(157-1)</f>
        <v>11.070512820512818</v>
      </c>
      <c r="AJ188" s="3"/>
      <c r="AK188" s="6">
        <v>1.5</v>
      </c>
      <c r="AL188" s="21">
        <f>(AI188+AJ188)*AK188</f>
        <v>16.605769230769226</v>
      </c>
      <c r="AM188" s="34">
        <f t="shared" si="15"/>
        <v>16.605769230769226</v>
      </c>
      <c r="AN188" s="35">
        <v>174</v>
      </c>
    </row>
    <row r="189" spans="2:40" ht="14.25" x14ac:dyDescent="0.2">
      <c r="B189">
        <v>175</v>
      </c>
      <c r="C189" s="20" t="s">
        <v>140</v>
      </c>
      <c r="D189" s="17" t="s">
        <v>107</v>
      </c>
      <c r="E189" s="6" t="s">
        <v>16</v>
      </c>
      <c r="F189" s="6" t="s">
        <v>4</v>
      </c>
      <c r="G189" s="7">
        <v>2</v>
      </c>
      <c r="H189" s="8">
        <v>1895</v>
      </c>
      <c r="I189" s="7">
        <v>14</v>
      </c>
      <c r="J189" s="6" t="s">
        <v>5</v>
      </c>
      <c r="K189" s="7">
        <v>4</v>
      </c>
      <c r="L189" s="7">
        <v>1940</v>
      </c>
      <c r="M189" s="7">
        <v>14</v>
      </c>
      <c r="N189" s="8">
        <v>3835</v>
      </c>
      <c r="O189" s="7">
        <v>28</v>
      </c>
      <c r="P189" s="7">
        <v>72</v>
      </c>
      <c r="Q189" s="5">
        <f>80-80*(P189-1)/(80-1)</f>
        <v>8.1012658227848107</v>
      </c>
      <c r="R189" s="3"/>
      <c r="S189" s="3">
        <v>2</v>
      </c>
      <c r="T189" s="21">
        <f>(Q189+R189)*S189</f>
        <v>16.202531645569621</v>
      </c>
      <c r="U189" s="27"/>
      <c r="V189" s="9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21"/>
      <c r="AM189" s="34">
        <f t="shared" si="15"/>
        <v>16.202531645569621</v>
      </c>
      <c r="AN189" s="35">
        <v>175</v>
      </c>
    </row>
    <row r="190" spans="2:40" ht="14.25" x14ac:dyDescent="0.2">
      <c r="B190">
        <v>176</v>
      </c>
      <c r="C190" s="19"/>
      <c r="D190" s="1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21"/>
      <c r="U190" s="26" t="s">
        <v>257</v>
      </c>
      <c r="V190" s="15" t="s">
        <v>167</v>
      </c>
      <c r="W190" s="4">
        <v>1</v>
      </c>
      <c r="X190" s="4" t="s">
        <v>68</v>
      </c>
      <c r="Y190" s="4">
        <v>14</v>
      </c>
      <c r="Z190" s="4">
        <v>1270</v>
      </c>
      <c r="AA190" s="4">
        <v>15</v>
      </c>
      <c r="AB190" s="4" t="s">
        <v>3</v>
      </c>
      <c r="AC190" s="4">
        <v>13</v>
      </c>
      <c r="AD190" s="4">
        <v>1340</v>
      </c>
      <c r="AE190" s="4">
        <v>14</v>
      </c>
      <c r="AF190" s="4">
        <v>2610</v>
      </c>
      <c r="AG190" s="4">
        <v>29</v>
      </c>
      <c r="AH190" s="4">
        <v>147</v>
      </c>
      <c r="AI190" s="5">
        <f>157-157*(AH190-1)/(157-1)</f>
        <v>10.064102564102569</v>
      </c>
      <c r="AJ190" s="3"/>
      <c r="AK190" s="6">
        <v>1.5</v>
      </c>
      <c r="AL190" s="21">
        <f>(AI190+AJ190)*AK190</f>
        <v>15.096153846153854</v>
      </c>
      <c r="AM190" s="34">
        <f t="shared" si="15"/>
        <v>15.096153846153854</v>
      </c>
      <c r="AN190" s="35">
        <v>176</v>
      </c>
    </row>
    <row r="191" spans="2:40" ht="14.25" x14ac:dyDescent="0.2">
      <c r="B191">
        <v>177</v>
      </c>
      <c r="C191" s="20" t="s">
        <v>141</v>
      </c>
      <c r="D191" s="17" t="s">
        <v>129</v>
      </c>
      <c r="E191" s="7">
        <v>1</v>
      </c>
      <c r="F191" s="6" t="s">
        <v>68</v>
      </c>
      <c r="G191" s="7">
        <v>7</v>
      </c>
      <c r="H191" s="8">
        <v>2385</v>
      </c>
      <c r="I191" s="7">
        <v>13</v>
      </c>
      <c r="J191" s="6" t="s">
        <v>3</v>
      </c>
      <c r="K191" s="7">
        <v>16</v>
      </c>
      <c r="L191" s="7">
        <v>1520</v>
      </c>
      <c r="M191" s="7">
        <v>16</v>
      </c>
      <c r="N191" s="8">
        <v>3905</v>
      </c>
      <c r="O191" s="7">
        <v>29</v>
      </c>
      <c r="P191" s="7">
        <v>73</v>
      </c>
      <c r="Q191" s="5">
        <f>80-80*(P191-1)/(80-1)</f>
        <v>7.088607594936704</v>
      </c>
      <c r="R191" s="3"/>
      <c r="S191" s="3">
        <v>2</v>
      </c>
      <c r="T191" s="21">
        <f>(Q191+R191)*S191</f>
        <v>14.177215189873408</v>
      </c>
      <c r="U191" s="27"/>
      <c r="V191" s="9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21"/>
      <c r="AM191" s="34">
        <f t="shared" si="15"/>
        <v>14.177215189873408</v>
      </c>
      <c r="AN191" s="35">
        <v>177</v>
      </c>
    </row>
    <row r="192" spans="2:40" ht="14.25" x14ac:dyDescent="0.2">
      <c r="B192">
        <v>178</v>
      </c>
      <c r="C192" s="20" t="s">
        <v>142</v>
      </c>
      <c r="D192" s="17" t="s">
        <v>129</v>
      </c>
      <c r="E192" s="7">
        <v>1</v>
      </c>
      <c r="F192" s="6" t="s">
        <v>3</v>
      </c>
      <c r="G192" s="7">
        <v>5</v>
      </c>
      <c r="H192" s="8">
        <v>1720</v>
      </c>
      <c r="I192" s="7">
        <v>14</v>
      </c>
      <c r="J192" s="6" t="s">
        <v>5</v>
      </c>
      <c r="K192" s="7">
        <v>12</v>
      </c>
      <c r="L192" s="7">
        <v>1650</v>
      </c>
      <c r="M192" s="7">
        <v>15</v>
      </c>
      <c r="N192" s="8">
        <v>3370</v>
      </c>
      <c r="O192" s="7">
        <v>29</v>
      </c>
      <c r="P192" s="7">
        <v>74</v>
      </c>
      <c r="Q192" s="5">
        <f>80-80*(P192-1)/(80-1)</f>
        <v>6.0759493670886116</v>
      </c>
      <c r="R192" s="3"/>
      <c r="S192" s="3">
        <v>2</v>
      </c>
      <c r="T192" s="21">
        <f>(Q192+R192)*S192</f>
        <v>12.151898734177223</v>
      </c>
      <c r="U192" s="27"/>
      <c r="V192" s="9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21"/>
      <c r="AM192" s="34">
        <f t="shared" si="15"/>
        <v>12.151898734177223</v>
      </c>
      <c r="AN192" s="35">
        <v>178</v>
      </c>
    </row>
    <row r="193" spans="2:40" ht="14.25" x14ac:dyDescent="0.2">
      <c r="B193">
        <v>179</v>
      </c>
      <c r="C193" s="19"/>
      <c r="D193" s="1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21"/>
      <c r="U193" s="26" t="s">
        <v>259</v>
      </c>
      <c r="V193" s="15" t="s">
        <v>272</v>
      </c>
      <c r="W193" s="4">
        <v>1</v>
      </c>
      <c r="X193" s="4" t="s">
        <v>3</v>
      </c>
      <c r="Y193" s="4">
        <v>12</v>
      </c>
      <c r="Z193" s="4">
        <v>940</v>
      </c>
      <c r="AA193" s="4">
        <v>16</v>
      </c>
      <c r="AB193" s="4" t="s">
        <v>4</v>
      </c>
      <c r="AC193" s="4">
        <v>28</v>
      </c>
      <c r="AD193" s="4">
        <v>1050</v>
      </c>
      <c r="AE193" s="4">
        <v>14</v>
      </c>
      <c r="AF193" s="4">
        <v>1990</v>
      </c>
      <c r="AG193" s="4">
        <v>30</v>
      </c>
      <c r="AH193" s="4">
        <v>149</v>
      </c>
      <c r="AI193" s="5">
        <f>157-157*(AH193-1)/(157-1)</f>
        <v>8.051282051282044</v>
      </c>
      <c r="AJ193" s="3"/>
      <c r="AK193" s="6">
        <v>1.5</v>
      </c>
      <c r="AL193" s="21">
        <f>(AI193+AJ193)*AK193</f>
        <v>12.076923076923066</v>
      </c>
      <c r="AM193" s="34">
        <f t="shared" si="15"/>
        <v>12.076923076923066</v>
      </c>
      <c r="AN193" s="35">
        <v>179</v>
      </c>
    </row>
    <row r="194" spans="2:40" ht="14.25" x14ac:dyDescent="0.2">
      <c r="B194">
        <v>180</v>
      </c>
      <c r="C194" s="19"/>
      <c r="D194" s="1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21"/>
      <c r="U194" s="26" t="s">
        <v>260</v>
      </c>
      <c r="V194" s="15" t="s">
        <v>282</v>
      </c>
      <c r="W194" s="4">
        <v>1</v>
      </c>
      <c r="X194" s="4" t="s">
        <v>67</v>
      </c>
      <c r="Y194" s="4">
        <v>3</v>
      </c>
      <c r="Z194" s="4">
        <v>1160</v>
      </c>
      <c r="AA194" s="4">
        <v>15</v>
      </c>
      <c r="AB194" s="4" t="s">
        <v>67</v>
      </c>
      <c r="AC194" s="4">
        <v>9</v>
      </c>
      <c r="AD194" s="4">
        <v>1210</v>
      </c>
      <c r="AE194" s="4">
        <v>16</v>
      </c>
      <c r="AF194" s="4">
        <v>2370</v>
      </c>
      <c r="AG194" s="4">
        <v>31</v>
      </c>
      <c r="AH194" s="4">
        <v>150</v>
      </c>
      <c r="AI194" s="5">
        <f>157-157*(AH194-1)/(157-1)</f>
        <v>7.0448717948717956</v>
      </c>
      <c r="AJ194" s="3"/>
      <c r="AK194" s="6">
        <v>1.5</v>
      </c>
      <c r="AL194" s="21">
        <f>(AI194+AJ194)*AK194</f>
        <v>10.567307692307693</v>
      </c>
      <c r="AM194" s="34">
        <f t="shared" ref="AM194:AM215" si="16">T194+AL194</f>
        <v>10.567307692307693</v>
      </c>
      <c r="AN194" s="35">
        <v>180</v>
      </c>
    </row>
    <row r="195" spans="2:40" ht="14.25" x14ac:dyDescent="0.2">
      <c r="B195">
        <v>181</v>
      </c>
      <c r="C195" s="19"/>
      <c r="D195" s="1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21"/>
      <c r="U195" s="26" t="s">
        <v>261</v>
      </c>
      <c r="V195" s="15" t="s">
        <v>79</v>
      </c>
      <c r="W195" s="4" t="s">
        <v>16</v>
      </c>
      <c r="X195" s="4" t="s">
        <v>5</v>
      </c>
      <c r="Y195" s="4">
        <v>24</v>
      </c>
      <c r="Z195" s="4">
        <v>1170</v>
      </c>
      <c r="AA195" s="4">
        <v>15</v>
      </c>
      <c r="AB195" s="4" t="s">
        <v>4</v>
      </c>
      <c r="AC195" s="4">
        <v>16</v>
      </c>
      <c r="AD195" s="4">
        <v>950</v>
      </c>
      <c r="AE195" s="4" t="s">
        <v>291</v>
      </c>
      <c r="AF195" s="4">
        <v>2120</v>
      </c>
      <c r="AG195" s="4">
        <v>31</v>
      </c>
      <c r="AH195" s="4">
        <v>151</v>
      </c>
      <c r="AI195" s="5">
        <f>157-157*(AH195-1)/(157-1)</f>
        <v>6.0384615384615472</v>
      </c>
      <c r="AJ195" s="3"/>
      <c r="AK195" s="6">
        <v>1.5</v>
      </c>
      <c r="AL195" s="21">
        <f>(AI195+AJ195)*AK195</f>
        <v>9.0576923076923208</v>
      </c>
      <c r="AM195" s="34">
        <f t="shared" si="16"/>
        <v>9.0576923076923208</v>
      </c>
      <c r="AN195" s="35">
        <v>181</v>
      </c>
    </row>
    <row r="196" spans="2:40" ht="14.25" x14ac:dyDescent="0.2">
      <c r="B196">
        <v>182</v>
      </c>
      <c r="C196" s="20" t="s">
        <v>144</v>
      </c>
      <c r="D196" s="17" t="s">
        <v>129</v>
      </c>
      <c r="E196" s="7">
        <v>1</v>
      </c>
      <c r="F196" s="6" t="s">
        <v>4</v>
      </c>
      <c r="G196" s="7">
        <v>3</v>
      </c>
      <c r="H196" s="8">
        <v>1710</v>
      </c>
      <c r="I196" s="7">
        <v>15</v>
      </c>
      <c r="J196" s="6" t="s">
        <v>68</v>
      </c>
      <c r="K196" s="7">
        <v>14</v>
      </c>
      <c r="L196" s="7">
        <v>2480</v>
      </c>
      <c r="M196" s="7">
        <v>15</v>
      </c>
      <c r="N196" s="8">
        <v>4190</v>
      </c>
      <c r="O196" s="7">
        <v>30</v>
      </c>
      <c r="P196" s="7">
        <v>76</v>
      </c>
      <c r="Q196" s="5">
        <f>80-80*(P196-1)/(80-1)</f>
        <v>4.0506329113923982</v>
      </c>
      <c r="R196" s="3"/>
      <c r="S196" s="3">
        <v>2</v>
      </c>
      <c r="T196" s="21">
        <f>(Q196+R196)*S196</f>
        <v>8.1012658227847965</v>
      </c>
      <c r="U196" s="27"/>
      <c r="V196" s="9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21"/>
      <c r="AM196" s="34">
        <f t="shared" si="16"/>
        <v>8.1012658227847965</v>
      </c>
      <c r="AN196" s="35">
        <v>182</v>
      </c>
    </row>
    <row r="197" spans="2:40" ht="14.25" x14ac:dyDescent="0.2">
      <c r="B197">
        <v>183</v>
      </c>
      <c r="C197" s="19"/>
      <c r="D197" s="1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21"/>
      <c r="U197" s="26" t="s">
        <v>262</v>
      </c>
      <c r="V197" s="15" t="s">
        <v>283</v>
      </c>
      <c r="W197" s="4" t="s">
        <v>16</v>
      </c>
      <c r="X197" s="4" t="s">
        <v>68</v>
      </c>
      <c r="Y197" s="4">
        <v>9</v>
      </c>
      <c r="Z197" s="4">
        <v>500</v>
      </c>
      <c r="AA197" s="4">
        <v>16</v>
      </c>
      <c r="AB197" s="4" t="s">
        <v>67</v>
      </c>
      <c r="AC197" s="4">
        <v>16</v>
      </c>
      <c r="AD197" s="4">
        <v>1490</v>
      </c>
      <c r="AE197" s="4" t="s">
        <v>292</v>
      </c>
      <c r="AF197" s="4">
        <v>1990</v>
      </c>
      <c r="AG197" s="4">
        <v>31</v>
      </c>
      <c r="AH197" s="4">
        <v>152</v>
      </c>
      <c r="AI197" s="5">
        <f>157-157*(AH197-1)/(157-1)</f>
        <v>5.0320512820512704</v>
      </c>
      <c r="AJ197" s="3"/>
      <c r="AK197" s="6">
        <v>1.5</v>
      </c>
      <c r="AL197" s="21">
        <f>(AI197+AJ197)*AK197</f>
        <v>7.5480769230769056</v>
      </c>
      <c r="AM197" s="34">
        <f t="shared" si="16"/>
        <v>7.5480769230769056</v>
      </c>
      <c r="AN197" s="35">
        <v>183</v>
      </c>
    </row>
    <row r="198" spans="2:40" ht="14.25" x14ac:dyDescent="0.2">
      <c r="B198">
        <v>184</v>
      </c>
      <c r="C198" s="19"/>
      <c r="D198" s="1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21"/>
      <c r="U198" s="26" t="s">
        <v>263</v>
      </c>
      <c r="V198" s="15" t="s">
        <v>281</v>
      </c>
      <c r="W198" s="4" t="s">
        <v>16</v>
      </c>
      <c r="X198" s="4" t="s">
        <v>68</v>
      </c>
      <c r="Y198" s="4">
        <v>30</v>
      </c>
      <c r="Z198" s="4">
        <v>670</v>
      </c>
      <c r="AA198" s="4">
        <v>15</v>
      </c>
      <c r="AB198" s="4" t="s">
        <v>68</v>
      </c>
      <c r="AC198" s="4">
        <v>12</v>
      </c>
      <c r="AD198" s="4">
        <v>770</v>
      </c>
      <c r="AE198" s="4">
        <v>16</v>
      </c>
      <c r="AF198" s="4">
        <v>1440</v>
      </c>
      <c r="AG198" s="4">
        <v>31</v>
      </c>
      <c r="AH198" s="4">
        <v>153</v>
      </c>
      <c r="AI198" s="5">
        <f>157-157*(AH198-1)/(157-1)</f>
        <v>4.025641025641022</v>
      </c>
      <c r="AJ198" s="3"/>
      <c r="AK198" s="6">
        <v>1.5</v>
      </c>
      <c r="AL198" s="21">
        <f>(AI198+AJ198)*AK198</f>
        <v>6.038461538461533</v>
      </c>
      <c r="AM198" s="34">
        <f t="shared" si="16"/>
        <v>6.038461538461533</v>
      </c>
      <c r="AN198" s="35">
        <v>184</v>
      </c>
    </row>
    <row r="199" spans="2:40" ht="14.25" x14ac:dyDescent="0.2">
      <c r="B199">
        <v>185</v>
      </c>
      <c r="C199" s="19"/>
      <c r="D199" s="1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21"/>
      <c r="U199" s="26" t="s">
        <v>264</v>
      </c>
      <c r="V199" s="15" t="s">
        <v>282</v>
      </c>
      <c r="W199" s="4">
        <v>1</v>
      </c>
      <c r="X199" s="4" t="s">
        <v>4</v>
      </c>
      <c r="Y199" s="4">
        <v>23</v>
      </c>
      <c r="Z199" s="4">
        <v>1000</v>
      </c>
      <c r="AA199" s="4">
        <v>15</v>
      </c>
      <c r="AB199" s="4" t="s">
        <v>5</v>
      </c>
      <c r="AC199" s="4">
        <v>9</v>
      </c>
      <c r="AD199" s="4">
        <v>320</v>
      </c>
      <c r="AE199" s="4">
        <v>16</v>
      </c>
      <c r="AF199" s="4">
        <v>1320</v>
      </c>
      <c r="AG199" s="4">
        <v>31</v>
      </c>
      <c r="AH199" s="4">
        <v>154</v>
      </c>
      <c r="AI199" s="5">
        <f>157-157*(AH199-1)/(157-1)</f>
        <v>3.0192307692307736</v>
      </c>
      <c r="AJ199" s="3"/>
      <c r="AK199" s="6">
        <v>1.5</v>
      </c>
      <c r="AL199" s="21">
        <f>(AI199+AJ199)*AK199</f>
        <v>4.5288461538461604</v>
      </c>
      <c r="AM199" s="34">
        <f t="shared" si="16"/>
        <v>4.5288461538461604</v>
      </c>
      <c r="AN199" s="35">
        <v>185</v>
      </c>
    </row>
    <row r="200" spans="2:40" ht="14.25" x14ac:dyDescent="0.2">
      <c r="B200">
        <v>186</v>
      </c>
      <c r="C200" s="20" t="s">
        <v>146</v>
      </c>
      <c r="D200" s="17" t="s">
        <v>129</v>
      </c>
      <c r="E200" s="7">
        <v>1</v>
      </c>
      <c r="F200" s="6" t="s">
        <v>67</v>
      </c>
      <c r="G200" s="7">
        <v>7</v>
      </c>
      <c r="H200" s="8">
        <v>1745</v>
      </c>
      <c r="I200" s="7">
        <v>14</v>
      </c>
      <c r="J200" s="6" t="s">
        <v>4</v>
      </c>
      <c r="K200" s="7">
        <v>15</v>
      </c>
      <c r="L200" s="7">
        <v>1290</v>
      </c>
      <c r="M200" s="7">
        <v>16</v>
      </c>
      <c r="N200" s="8">
        <v>3035</v>
      </c>
      <c r="O200" s="7">
        <v>30</v>
      </c>
      <c r="P200" s="7">
        <v>78</v>
      </c>
      <c r="Q200" s="5">
        <f>80-80*(P200-1)/(80-1)</f>
        <v>2.0253164556961991</v>
      </c>
      <c r="R200" s="3"/>
      <c r="S200" s="3">
        <v>2</v>
      </c>
      <c r="T200" s="21">
        <f>(Q200+R200)*S200</f>
        <v>4.0506329113923982</v>
      </c>
      <c r="U200" s="27"/>
      <c r="V200" s="9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21"/>
      <c r="AM200" s="34">
        <f t="shared" si="16"/>
        <v>4.0506329113923982</v>
      </c>
      <c r="AN200" s="35">
        <v>186</v>
      </c>
    </row>
    <row r="201" spans="2:40" ht="14.25" x14ac:dyDescent="0.2">
      <c r="B201">
        <v>187</v>
      </c>
      <c r="C201" s="20" t="s">
        <v>147</v>
      </c>
      <c r="D201" s="17" t="s">
        <v>88</v>
      </c>
      <c r="E201" s="7">
        <v>1</v>
      </c>
      <c r="F201" s="6" t="s">
        <v>3</v>
      </c>
      <c r="G201" s="7">
        <v>13</v>
      </c>
      <c r="H201" s="8">
        <v>1450</v>
      </c>
      <c r="I201" s="7">
        <v>15</v>
      </c>
      <c r="J201" s="6" t="s">
        <v>3</v>
      </c>
      <c r="K201" s="7">
        <v>3</v>
      </c>
      <c r="L201" s="7">
        <v>1565</v>
      </c>
      <c r="M201" s="7">
        <v>15</v>
      </c>
      <c r="N201" s="8">
        <v>3015</v>
      </c>
      <c r="O201" s="7">
        <v>30</v>
      </c>
      <c r="P201" s="7">
        <v>79</v>
      </c>
      <c r="Q201" s="5">
        <f>80-80*(P201-1)/(80-1)</f>
        <v>1.0126582278481067</v>
      </c>
      <c r="R201" s="3"/>
      <c r="S201" s="3">
        <v>2</v>
      </c>
      <c r="T201" s="21">
        <f>(Q201+R201)*S201</f>
        <v>2.0253164556962133</v>
      </c>
      <c r="U201" s="27"/>
      <c r="V201" s="9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21"/>
      <c r="AM201" s="34">
        <f t="shared" si="16"/>
        <v>2.0253164556962133</v>
      </c>
      <c r="AN201" s="35">
        <v>187</v>
      </c>
    </row>
    <row r="202" spans="2:40" ht="14.25" x14ac:dyDescent="0.2">
      <c r="B202">
        <v>188</v>
      </c>
      <c r="C202" s="19"/>
      <c r="D202" s="1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21"/>
      <c r="U202" s="26" t="s">
        <v>207</v>
      </c>
      <c r="V202" s="15" t="s">
        <v>168</v>
      </c>
      <c r="W202" s="4" t="s">
        <v>16</v>
      </c>
      <c r="X202" s="4" t="s">
        <v>5</v>
      </c>
      <c r="Y202" s="4">
        <v>27</v>
      </c>
      <c r="Z202" s="4">
        <v>2930</v>
      </c>
      <c r="AA202" s="4">
        <v>8</v>
      </c>
      <c r="AB202" s="4" t="s">
        <v>4</v>
      </c>
      <c r="AC202" s="4">
        <v>22</v>
      </c>
      <c r="AD202" s="4">
        <v>1560</v>
      </c>
      <c r="AE202" s="4">
        <v>8</v>
      </c>
      <c r="AF202" s="4">
        <v>4490</v>
      </c>
      <c r="AG202" s="4">
        <v>16</v>
      </c>
      <c r="AH202" s="4">
        <v>77</v>
      </c>
      <c r="AI202" s="5">
        <f>157-157*(AH202-1)/(157-1)</f>
        <v>80.512820512820511</v>
      </c>
      <c r="AJ202" s="3"/>
      <c r="AK202" s="6">
        <v>1.5</v>
      </c>
      <c r="AL202" s="21">
        <f>(AI201+AJ202)*AK202</f>
        <v>0</v>
      </c>
      <c r="AM202" s="34">
        <f t="shared" si="16"/>
        <v>0</v>
      </c>
      <c r="AN202" s="35">
        <v>188</v>
      </c>
    </row>
    <row r="203" spans="2:40" ht="14.25" x14ac:dyDescent="0.2">
      <c r="B203">
        <v>189</v>
      </c>
      <c r="C203" s="19"/>
      <c r="D203" s="1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21"/>
      <c r="U203" s="26" t="s">
        <v>234</v>
      </c>
      <c r="V203" s="15" t="s">
        <v>274</v>
      </c>
      <c r="W203" s="4" t="s">
        <v>16</v>
      </c>
      <c r="X203" s="4" t="s">
        <v>4</v>
      </c>
      <c r="Y203" s="4">
        <v>27</v>
      </c>
      <c r="Z203" s="4">
        <v>2030</v>
      </c>
      <c r="AA203" s="4">
        <v>11</v>
      </c>
      <c r="AB203" s="4" t="s">
        <v>4</v>
      </c>
      <c r="AC203" s="4">
        <v>18</v>
      </c>
      <c r="AD203" s="4">
        <v>1230</v>
      </c>
      <c r="AE203" s="4">
        <v>11</v>
      </c>
      <c r="AF203" s="4">
        <v>3260</v>
      </c>
      <c r="AG203" s="4">
        <v>22</v>
      </c>
      <c r="AH203" s="4">
        <v>115</v>
      </c>
      <c r="AI203" s="5">
        <f>157-157*(AH203-1)/(157-1)</f>
        <v>42.269230769230774</v>
      </c>
      <c r="AJ203" s="3"/>
      <c r="AK203" s="3"/>
      <c r="AL203" s="21"/>
      <c r="AM203" s="34">
        <f t="shared" si="16"/>
        <v>0</v>
      </c>
      <c r="AN203" s="35">
        <v>188</v>
      </c>
    </row>
    <row r="204" spans="2:40" ht="14.25" x14ac:dyDescent="0.2">
      <c r="B204">
        <v>190</v>
      </c>
      <c r="C204" s="19"/>
      <c r="D204" s="1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21"/>
      <c r="U204" s="26" t="s">
        <v>211</v>
      </c>
      <c r="V204" s="15" t="s">
        <v>280</v>
      </c>
      <c r="W204" s="4" t="s">
        <v>16</v>
      </c>
      <c r="X204" s="4" t="s">
        <v>5</v>
      </c>
      <c r="Y204" s="4">
        <v>13</v>
      </c>
      <c r="Z204" s="4">
        <v>2520</v>
      </c>
      <c r="AA204" s="4">
        <v>8</v>
      </c>
      <c r="AB204" s="4" t="s">
        <v>5</v>
      </c>
      <c r="AC204" s="4">
        <v>20</v>
      </c>
      <c r="AD204" s="4">
        <v>1820</v>
      </c>
      <c r="AE204" s="4">
        <v>9</v>
      </c>
      <c r="AF204" s="4">
        <v>4340</v>
      </c>
      <c r="AG204" s="4">
        <v>17</v>
      </c>
      <c r="AH204" s="4">
        <v>82</v>
      </c>
      <c r="AI204" s="5">
        <f>157-157*(AH204-1)/(157-1)</f>
        <v>75.480769230769226</v>
      </c>
      <c r="AJ204" s="3"/>
      <c r="AK204" s="3"/>
      <c r="AL204" s="21"/>
      <c r="AM204" s="34">
        <f t="shared" si="16"/>
        <v>0</v>
      </c>
      <c r="AN204" s="35">
        <v>188</v>
      </c>
    </row>
    <row r="205" spans="2:40" ht="14.25" x14ac:dyDescent="0.2">
      <c r="B205">
        <v>191</v>
      </c>
      <c r="C205" s="19"/>
      <c r="D205" s="1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21"/>
      <c r="U205" s="27"/>
      <c r="V205" s="9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21"/>
      <c r="AM205" s="34">
        <f t="shared" si="16"/>
        <v>0</v>
      </c>
      <c r="AN205" s="35">
        <v>188</v>
      </c>
    </row>
    <row r="206" spans="2:40" ht="14.25" x14ac:dyDescent="0.2">
      <c r="B206">
        <v>192</v>
      </c>
      <c r="C206" s="19"/>
      <c r="D206" s="1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21"/>
      <c r="U206" s="26" t="s">
        <v>265</v>
      </c>
      <c r="V206" s="15" t="s">
        <v>277</v>
      </c>
      <c r="W206" s="4">
        <v>1</v>
      </c>
      <c r="X206" s="4"/>
      <c r="Y206" s="4"/>
      <c r="Z206" s="4"/>
      <c r="AA206" s="4"/>
      <c r="AB206" s="4" t="s">
        <v>68</v>
      </c>
      <c r="AC206" s="4">
        <v>22</v>
      </c>
      <c r="AD206" s="4">
        <v>1120</v>
      </c>
      <c r="AE206" s="4">
        <v>15</v>
      </c>
      <c r="AF206" s="4">
        <v>1120</v>
      </c>
      <c r="AG206" s="4">
        <v>15</v>
      </c>
      <c r="AH206" s="4" t="s">
        <v>293</v>
      </c>
      <c r="AI206" s="5">
        <v>0</v>
      </c>
      <c r="AJ206" s="3"/>
      <c r="AK206" s="6">
        <v>1.5</v>
      </c>
      <c r="AL206" s="21">
        <f>(AI206+AJ206)*AK206</f>
        <v>0</v>
      </c>
      <c r="AM206" s="34">
        <f t="shared" si="16"/>
        <v>0</v>
      </c>
      <c r="AN206" s="35">
        <v>188</v>
      </c>
    </row>
    <row r="207" spans="2:40" ht="14.25" x14ac:dyDescent="0.2">
      <c r="B207">
        <v>193</v>
      </c>
      <c r="C207" s="19"/>
      <c r="D207" s="1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21"/>
      <c r="U207" s="26" t="s">
        <v>267</v>
      </c>
      <c r="V207" s="15" t="s">
        <v>158</v>
      </c>
      <c r="W207" s="4" t="s">
        <v>16</v>
      </c>
      <c r="X207" s="4"/>
      <c r="Y207" s="4"/>
      <c r="Z207" s="4"/>
      <c r="AA207" s="4"/>
      <c r="AB207" s="4"/>
      <c r="AC207" s="4"/>
      <c r="AD207" s="4"/>
      <c r="AE207" s="4"/>
      <c r="AF207" s="4">
        <v>0</v>
      </c>
      <c r="AG207" s="4">
        <v>0</v>
      </c>
      <c r="AH207" s="4" t="s">
        <v>295</v>
      </c>
      <c r="AI207" s="5">
        <v>0</v>
      </c>
      <c r="AJ207" s="3"/>
      <c r="AK207" s="6">
        <v>1.5</v>
      </c>
      <c r="AL207" s="21">
        <f>(AI207+AJ207)*AK207</f>
        <v>0</v>
      </c>
      <c r="AM207" s="34">
        <f t="shared" si="16"/>
        <v>0</v>
      </c>
      <c r="AN207" s="35">
        <v>188</v>
      </c>
    </row>
    <row r="208" spans="2:40" ht="14.25" x14ac:dyDescent="0.2">
      <c r="B208">
        <v>194</v>
      </c>
      <c r="C208" s="19"/>
      <c r="D208" s="1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21"/>
      <c r="U208" s="26" t="s">
        <v>266</v>
      </c>
      <c r="V208" s="15" t="s">
        <v>277</v>
      </c>
      <c r="W208" s="4" t="s">
        <v>16</v>
      </c>
      <c r="X208" s="4" t="s">
        <v>67</v>
      </c>
      <c r="Y208" s="4">
        <v>19</v>
      </c>
      <c r="Z208" s="4">
        <v>970</v>
      </c>
      <c r="AA208" s="4">
        <v>16</v>
      </c>
      <c r="AB208" s="4"/>
      <c r="AC208" s="4"/>
      <c r="AD208" s="4"/>
      <c r="AE208" s="4"/>
      <c r="AF208" s="4">
        <v>970</v>
      </c>
      <c r="AG208" s="4">
        <v>16</v>
      </c>
      <c r="AH208" s="4" t="s">
        <v>294</v>
      </c>
      <c r="AI208" s="5">
        <v>0</v>
      </c>
      <c r="AJ208" s="3"/>
      <c r="AK208" s="6">
        <v>1.5</v>
      </c>
      <c r="AL208" s="21">
        <f>(AI208+AJ208)*AK208</f>
        <v>0</v>
      </c>
      <c r="AM208" s="34">
        <f t="shared" si="16"/>
        <v>0</v>
      </c>
      <c r="AN208" s="35">
        <v>188</v>
      </c>
    </row>
    <row r="209" spans="2:40" ht="14.25" x14ac:dyDescent="0.2">
      <c r="B209">
        <v>195</v>
      </c>
      <c r="C209" s="19"/>
      <c r="D209" s="1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21"/>
      <c r="U209" s="27"/>
      <c r="V209" s="9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21"/>
      <c r="AM209" s="34">
        <f t="shared" si="16"/>
        <v>0</v>
      </c>
      <c r="AN209" s="35">
        <v>188</v>
      </c>
    </row>
    <row r="210" spans="2:40" ht="14.25" x14ac:dyDescent="0.2">
      <c r="B210">
        <v>196</v>
      </c>
      <c r="C210" s="19"/>
      <c r="D210" s="1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21"/>
      <c r="U210" s="27"/>
      <c r="V210" s="9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21"/>
      <c r="AM210" s="34">
        <f t="shared" si="16"/>
        <v>0</v>
      </c>
      <c r="AN210" s="35">
        <v>188</v>
      </c>
    </row>
    <row r="211" spans="2:40" ht="14.25" x14ac:dyDescent="0.2">
      <c r="B211">
        <v>197</v>
      </c>
      <c r="C211" s="20" t="s">
        <v>148</v>
      </c>
      <c r="D211" s="17" t="s">
        <v>119</v>
      </c>
      <c r="E211" s="6" t="s">
        <v>16</v>
      </c>
      <c r="F211" s="6" t="s">
        <v>68</v>
      </c>
      <c r="G211" s="7">
        <v>1</v>
      </c>
      <c r="H211" s="8">
        <v>1285</v>
      </c>
      <c r="I211" s="7">
        <v>16</v>
      </c>
      <c r="J211" s="6" t="s">
        <v>68</v>
      </c>
      <c r="K211" s="7">
        <v>10</v>
      </c>
      <c r="L211" s="7">
        <v>1855</v>
      </c>
      <c r="M211" s="7">
        <v>16</v>
      </c>
      <c r="N211" s="8">
        <v>3140</v>
      </c>
      <c r="O211" s="7">
        <v>32</v>
      </c>
      <c r="P211" s="7">
        <v>80</v>
      </c>
      <c r="Q211" s="5">
        <f>80-80*(P211-1)/(80-1)</f>
        <v>0</v>
      </c>
      <c r="R211" s="3"/>
      <c r="S211" s="3">
        <v>2</v>
      </c>
      <c r="T211" s="21">
        <f>(Q211+R211)*S211</f>
        <v>0</v>
      </c>
      <c r="U211" s="27"/>
      <c r="V211" s="9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21"/>
      <c r="AM211" s="34">
        <f t="shared" si="16"/>
        <v>0</v>
      </c>
      <c r="AN211" s="35">
        <v>188</v>
      </c>
    </row>
    <row r="212" spans="2:40" ht="14.25" x14ac:dyDescent="0.2">
      <c r="B212">
        <v>198</v>
      </c>
      <c r="C212" s="19"/>
      <c r="D212" s="1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21"/>
      <c r="U212" s="27"/>
      <c r="V212" s="9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21"/>
      <c r="AM212" s="34">
        <f t="shared" si="16"/>
        <v>0</v>
      </c>
      <c r="AN212" s="35">
        <v>188</v>
      </c>
    </row>
    <row r="213" spans="2:40" ht="14.25" x14ac:dyDescent="0.2">
      <c r="B213">
        <v>199</v>
      </c>
      <c r="C213" s="19"/>
      <c r="D213" s="1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21"/>
      <c r="U213" s="26" t="s">
        <v>268</v>
      </c>
      <c r="V213" s="15" t="s">
        <v>162</v>
      </c>
      <c r="W213" s="4" t="s">
        <v>66</v>
      </c>
      <c r="X213" s="4"/>
      <c r="Y213" s="4"/>
      <c r="Z213" s="4"/>
      <c r="AA213" s="4"/>
      <c r="AB213" s="4"/>
      <c r="AC213" s="4"/>
      <c r="AD213" s="4"/>
      <c r="AE213" s="4"/>
      <c r="AF213" s="4">
        <v>0</v>
      </c>
      <c r="AG213" s="4">
        <v>0</v>
      </c>
      <c r="AH213" s="4" t="s">
        <v>295</v>
      </c>
      <c r="AI213" s="5">
        <v>0</v>
      </c>
      <c r="AJ213" s="3"/>
      <c r="AK213" s="6">
        <v>1.5</v>
      </c>
      <c r="AL213" s="21">
        <f>(AI213+AJ213)*AK213</f>
        <v>0</v>
      </c>
      <c r="AM213" s="34">
        <f t="shared" si="16"/>
        <v>0</v>
      </c>
      <c r="AN213" s="35">
        <v>188</v>
      </c>
    </row>
    <row r="214" spans="2:40" ht="14.25" x14ac:dyDescent="0.2">
      <c r="B214">
        <v>200</v>
      </c>
      <c r="C214" s="19"/>
      <c r="D214" s="1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21"/>
      <c r="U214" s="26" t="s">
        <v>33</v>
      </c>
      <c r="V214" s="15" t="s">
        <v>161</v>
      </c>
      <c r="W214" s="4">
        <v>1</v>
      </c>
      <c r="X214" s="4"/>
      <c r="Y214" s="4"/>
      <c r="Z214" s="4"/>
      <c r="AA214" s="4"/>
      <c r="AB214" s="4"/>
      <c r="AC214" s="4"/>
      <c r="AD214" s="4"/>
      <c r="AE214" s="4"/>
      <c r="AF214" s="4">
        <v>0</v>
      </c>
      <c r="AG214" s="4">
        <v>0</v>
      </c>
      <c r="AH214" s="4" t="s">
        <v>295</v>
      </c>
      <c r="AI214" s="5">
        <v>0</v>
      </c>
      <c r="AJ214" s="3"/>
      <c r="AK214" s="6">
        <v>1.5</v>
      </c>
      <c r="AL214" s="21">
        <f>(AI214+AJ214)*AK214</f>
        <v>0</v>
      </c>
      <c r="AM214" s="34">
        <f t="shared" si="16"/>
        <v>0</v>
      </c>
      <c r="AN214" s="35">
        <v>188</v>
      </c>
    </row>
    <row r="215" spans="2:40" ht="15" thickBot="1" x14ac:dyDescent="0.25">
      <c r="B215">
        <v>201</v>
      </c>
      <c r="C215" s="22"/>
      <c r="D215" s="23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5"/>
      <c r="U215" s="28"/>
      <c r="V215" s="29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5"/>
      <c r="AM215" s="36">
        <f t="shared" si="16"/>
        <v>0</v>
      </c>
      <c r="AN215" s="37">
        <v>188</v>
      </c>
    </row>
    <row r="216" spans="2:40" ht="13.5" thickTop="1" x14ac:dyDescent="0.2"/>
  </sheetData>
  <mergeCells count="58">
    <mergeCell ref="AM160:AM161"/>
    <mergeCell ref="AN160:AN161"/>
    <mergeCell ref="U160:U161"/>
    <mergeCell ref="V160:V161"/>
    <mergeCell ref="W160:W161"/>
    <mergeCell ref="X160:AA160"/>
    <mergeCell ref="AB160:AE160"/>
    <mergeCell ref="AF160:AL160"/>
    <mergeCell ref="C160:C161"/>
    <mergeCell ref="D160:D161"/>
    <mergeCell ref="E160:E161"/>
    <mergeCell ref="F160:I160"/>
    <mergeCell ref="J160:M160"/>
    <mergeCell ref="N160:T160"/>
    <mergeCell ref="W104:W105"/>
    <mergeCell ref="X104:AA104"/>
    <mergeCell ref="AB104:AE104"/>
    <mergeCell ref="AF104:AL104"/>
    <mergeCell ref="AM104:AM105"/>
    <mergeCell ref="AN104:AN105"/>
    <mergeCell ref="AM49:AM50"/>
    <mergeCell ref="AN49:AN50"/>
    <mergeCell ref="C104:C105"/>
    <mergeCell ref="D104:D105"/>
    <mergeCell ref="E104:E105"/>
    <mergeCell ref="F104:I104"/>
    <mergeCell ref="J104:M104"/>
    <mergeCell ref="N104:T104"/>
    <mergeCell ref="U104:U105"/>
    <mergeCell ref="V104:V105"/>
    <mergeCell ref="C49:C50"/>
    <mergeCell ref="D49:D50"/>
    <mergeCell ref="E49:E50"/>
    <mergeCell ref="F49:I49"/>
    <mergeCell ref="J49:M49"/>
    <mergeCell ref="N49:T49"/>
    <mergeCell ref="U49:U50"/>
    <mergeCell ref="V49:V50"/>
    <mergeCell ref="W49:W50"/>
    <mergeCell ref="X49:AA49"/>
    <mergeCell ref="AB49:AE49"/>
    <mergeCell ref="AF49:AL49"/>
    <mergeCell ref="W4:W5"/>
    <mergeCell ref="X4:AA4"/>
    <mergeCell ref="AB4:AE4"/>
    <mergeCell ref="AF4:AL4"/>
    <mergeCell ref="AM4:AM5"/>
    <mergeCell ref="AN4:AN5"/>
    <mergeCell ref="C3:T3"/>
    <mergeCell ref="U3:AN3"/>
    <mergeCell ref="C4:C5"/>
    <mergeCell ref="D4:D5"/>
    <mergeCell ref="E4:E5"/>
    <mergeCell ref="F4:I4"/>
    <mergeCell ref="J4:M4"/>
    <mergeCell ref="N4:T4"/>
    <mergeCell ref="U4:U5"/>
    <mergeCell ref="V4:V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02"/>
  <sheetViews>
    <sheetView tabSelected="1" topLeftCell="A157" zoomScaleNormal="100" workbookViewId="0">
      <selection activeCell="C14" sqref="C14"/>
    </sheetView>
  </sheetViews>
  <sheetFormatPr defaultRowHeight="12.75" x14ac:dyDescent="0.2"/>
  <cols>
    <col min="1" max="1" width="4.28515625" customWidth="1"/>
    <col min="2" max="2" width="42.140625" customWidth="1"/>
    <col min="3" max="3" width="26" customWidth="1"/>
    <col min="4" max="4" width="7.7109375" customWidth="1"/>
    <col min="5" max="5" width="2.85546875" customWidth="1"/>
    <col min="6" max="6" width="3.85546875" customWidth="1"/>
    <col min="7" max="7" width="6.5703125" customWidth="1"/>
    <col min="8" max="8" width="3.85546875" customWidth="1"/>
    <col min="9" max="9" width="2.85546875" customWidth="1"/>
    <col min="10" max="10" width="3.85546875" customWidth="1"/>
    <col min="11" max="11" width="6.42578125" customWidth="1"/>
    <col min="12" max="12" width="5.140625" customWidth="1"/>
    <col min="13" max="13" width="6.7109375" customWidth="1"/>
    <col min="14" max="14" width="6.42578125" customWidth="1"/>
    <col min="15" max="15" width="3.85546875" customWidth="1"/>
    <col min="16" max="16" width="6.5703125" customWidth="1"/>
    <col min="17" max="18" width="2.5703125" customWidth="1"/>
    <col min="19" max="19" width="9.140625" customWidth="1"/>
    <col min="20" max="20" width="2.85546875" customWidth="1"/>
    <col min="21" max="21" width="3.85546875" customWidth="1"/>
    <col min="22" max="22" width="6.42578125" customWidth="1"/>
    <col min="23" max="23" width="7.28515625" customWidth="1"/>
    <col min="24" max="24" width="2.85546875" customWidth="1"/>
    <col min="25" max="25" width="3.85546875" customWidth="1"/>
    <col min="26" max="26" width="6.42578125" customWidth="1"/>
    <col min="27" max="27" width="7.28515625" customWidth="1"/>
    <col min="28" max="28" width="7.7109375" customWidth="1"/>
    <col min="29" max="29" width="6.42578125" customWidth="1"/>
    <col min="30" max="30" width="10.85546875" customWidth="1"/>
    <col min="31" max="31" width="7.28515625" customWidth="1"/>
    <col min="32" max="32" width="2.5703125" customWidth="1"/>
    <col min="33" max="33" width="5.140625" customWidth="1"/>
    <col min="34" max="34" width="7.7109375" customWidth="1"/>
  </cols>
  <sheetData>
    <row r="1" spans="1:36" ht="10.5" customHeight="1" thickBot="1" x14ac:dyDescent="0.25"/>
    <row r="2" spans="1:36" ht="13.5" hidden="1" thickBot="1" x14ac:dyDescent="0.25"/>
    <row r="3" spans="1:36" ht="112.5" customHeight="1" thickTop="1" thickBot="1" x14ac:dyDescent="0.25">
      <c r="B3" s="139" t="s">
        <v>306</v>
      </c>
      <c r="C3" s="140"/>
      <c r="D3" s="141"/>
      <c r="E3" s="149" t="s">
        <v>303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  <c r="T3" s="152" t="s">
        <v>304</v>
      </c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53" t="s">
        <v>298</v>
      </c>
      <c r="AJ3" s="145" t="s">
        <v>305</v>
      </c>
    </row>
    <row r="4" spans="1:36" ht="14.25" thickTop="1" thickBot="1" x14ac:dyDescent="0.25">
      <c r="B4" s="142"/>
      <c r="C4" s="143"/>
      <c r="D4" s="144"/>
      <c r="E4" s="148" t="s">
        <v>14</v>
      </c>
      <c r="F4" s="148"/>
      <c r="G4" s="148"/>
      <c r="H4" s="148"/>
      <c r="I4" s="148" t="s">
        <v>1</v>
      </c>
      <c r="J4" s="148"/>
      <c r="K4" s="148"/>
      <c r="L4" s="148"/>
      <c r="M4" s="148" t="s">
        <v>2</v>
      </c>
      <c r="N4" s="148"/>
      <c r="O4" s="148"/>
      <c r="P4" s="148"/>
      <c r="Q4" s="148"/>
      <c r="R4" s="148"/>
      <c r="S4" s="148"/>
      <c r="T4" s="151" t="s">
        <v>302</v>
      </c>
      <c r="U4" s="148"/>
      <c r="V4" s="148"/>
      <c r="W4" s="148"/>
      <c r="X4" s="148" t="s">
        <v>1</v>
      </c>
      <c r="Y4" s="148"/>
      <c r="Z4" s="148"/>
      <c r="AA4" s="148"/>
      <c r="AB4" s="148" t="s">
        <v>2</v>
      </c>
      <c r="AC4" s="148"/>
      <c r="AD4" s="148"/>
      <c r="AE4" s="148"/>
      <c r="AF4" s="148"/>
      <c r="AG4" s="148"/>
      <c r="AH4" s="148"/>
      <c r="AI4" s="154"/>
      <c r="AJ4" s="146"/>
    </row>
    <row r="5" spans="1:36" ht="102.75" thickTop="1" thickBot="1" x14ac:dyDescent="0.25">
      <c r="B5" s="93" t="s">
        <v>74</v>
      </c>
      <c r="C5" s="94" t="s">
        <v>73</v>
      </c>
      <c r="D5" s="95" t="s">
        <v>0</v>
      </c>
      <c r="E5" s="101" t="s">
        <v>296</v>
      </c>
      <c r="F5" s="102" t="s">
        <v>297</v>
      </c>
      <c r="G5" s="102" t="s">
        <v>9</v>
      </c>
      <c r="H5" s="102" t="s">
        <v>10</v>
      </c>
      <c r="I5" s="102" t="s">
        <v>296</v>
      </c>
      <c r="J5" s="102" t="s">
        <v>297</v>
      </c>
      <c r="K5" s="102" t="s">
        <v>11</v>
      </c>
      <c r="L5" s="102" t="s">
        <v>10</v>
      </c>
      <c r="M5" s="102" t="s">
        <v>12</v>
      </c>
      <c r="N5" s="102" t="s">
        <v>13</v>
      </c>
      <c r="O5" s="102" t="s">
        <v>10</v>
      </c>
      <c r="P5" s="102" t="s">
        <v>18</v>
      </c>
      <c r="Q5" s="102" t="s">
        <v>19</v>
      </c>
      <c r="R5" s="102" t="s">
        <v>20</v>
      </c>
      <c r="S5" s="103" t="s">
        <v>300</v>
      </c>
      <c r="T5" s="101" t="s">
        <v>7</v>
      </c>
      <c r="U5" s="102" t="s">
        <v>8</v>
      </c>
      <c r="V5" s="102" t="s">
        <v>9</v>
      </c>
      <c r="W5" s="102" t="s">
        <v>10</v>
      </c>
      <c r="X5" s="102" t="s">
        <v>7</v>
      </c>
      <c r="Y5" s="102" t="s">
        <v>8</v>
      </c>
      <c r="Z5" s="102" t="s">
        <v>11</v>
      </c>
      <c r="AA5" s="102" t="s">
        <v>10</v>
      </c>
      <c r="AB5" s="102" t="s">
        <v>12</v>
      </c>
      <c r="AC5" s="102" t="s">
        <v>13</v>
      </c>
      <c r="AD5" s="102" t="s">
        <v>10</v>
      </c>
      <c r="AE5" s="102" t="s">
        <v>18</v>
      </c>
      <c r="AF5" s="102" t="s">
        <v>19</v>
      </c>
      <c r="AG5" s="102" t="s">
        <v>20</v>
      </c>
      <c r="AH5" s="103" t="s">
        <v>301</v>
      </c>
      <c r="AI5" s="155"/>
      <c r="AJ5" s="147"/>
    </row>
    <row r="6" spans="1:36" ht="15" thickTop="1" x14ac:dyDescent="0.2">
      <c r="A6" s="117">
        <v>1</v>
      </c>
      <c r="B6" s="90" t="s">
        <v>25</v>
      </c>
      <c r="C6" s="91" t="s">
        <v>75</v>
      </c>
      <c r="D6" s="92" t="s">
        <v>70</v>
      </c>
      <c r="E6" s="96" t="s">
        <v>5</v>
      </c>
      <c r="F6" s="97">
        <v>2</v>
      </c>
      <c r="G6" s="98">
        <v>4630</v>
      </c>
      <c r="H6" s="97">
        <v>1</v>
      </c>
      <c r="I6" s="99" t="s">
        <v>4</v>
      </c>
      <c r="J6" s="97">
        <v>7</v>
      </c>
      <c r="K6" s="97">
        <v>4495</v>
      </c>
      <c r="L6" s="97">
        <v>2</v>
      </c>
      <c r="M6" s="98">
        <v>9125</v>
      </c>
      <c r="N6" s="97">
        <v>3</v>
      </c>
      <c r="O6" s="97">
        <v>2</v>
      </c>
      <c r="P6" s="100">
        <f t="shared" ref="P6:P28" si="0">80-80*(O6-1)/(80-1)</f>
        <v>78.987341772151893</v>
      </c>
      <c r="Q6" s="99">
        <v>4</v>
      </c>
      <c r="R6" s="99">
        <v>2</v>
      </c>
      <c r="S6" s="107">
        <f t="shared" ref="S6:S28" si="1">(P6+Q6)*R6</f>
        <v>165.97468354430379</v>
      </c>
      <c r="T6" s="104" t="s">
        <v>68</v>
      </c>
      <c r="U6" s="105">
        <v>15</v>
      </c>
      <c r="V6" s="105">
        <v>3480</v>
      </c>
      <c r="W6" s="105">
        <v>4</v>
      </c>
      <c r="X6" s="105" t="s">
        <v>68</v>
      </c>
      <c r="Y6" s="105">
        <v>3</v>
      </c>
      <c r="Z6" s="105">
        <v>3880</v>
      </c>
      <c r="AA6" s="105">
        <v>3</v>
      </c>
      <c r="AB6" s="105">
        <v>7360</v>
      </c>
      <c r="AC6" s="105">
        <v>7</v>
      </c>
      <c r="AD6" s="105">
        <v>16</v>
      </c>
      <c r="AE6" s="100">
        <f t="shared" ref="AE6:AE37" si="2">157-157*(AD6-1)/(157-1)</f>
        <v>141.90384615384616</v>
      </c>
      <c r="AF6" s="99"/>
      <c r="AG6" s="106">
        <v>1.5</v>
      </c>
      <c r="AH6" s="100">
        <f t="shared" ref="AH6:AH37" si="3">(AE6+AF6)*AG6</f>
        <v>212.85576923076923</v>
      </c>
      <c r="AI6" s="111">
        <f t="shared" ref="AI6:AI37" si="4">S6+AH6</f>
        <v>378.83045277507301</v>
      </c>
      <c r="AJ6" s="112">
        <v>1</v>
      </c>
    </row>
    <row r="7" spans="1:36" ht="14.25" x14ac:dyDescent="0.2">
      <c r="A7" s="117">
        <v>2</v>
      </c>
      <c r="B7" s="58" t="s">
        <v>30</v>
      </c>
      <c r="C7" s="59" t="s">
        <v>80</v>
      </c>
      <c r="D7" s="84" t="s">
        <v>6</v>
      </c>
      <c r="E7" s="61" t="s">
        <v>3</v>
      </c>
      <c r="F7" s="62">
        <v>10</v>
      </c>
      <c r="G7" s="63">
        <v>3085</v>
      </c>
      <c r="H7" s="62">
        <v>3</v>
      </c>
      <c r="I7" s="60" t="s">
        <v>5</v>
      </c>
      <c r="J7" s="62">
        <v>8</v>
      </c>
      <c r="K7" s="62">
        <v>4250</v>
      </c>
      <c r="L7" s="62">
        <v>1</v>
      </c>
      <c r="M7" s="63">
        <v>7335</v>
      </c>
      <c r="N7" s="62">
        <v>4</v>
      </c>
      <c r="O7" s="62">
        <v>5</v>
      </c>
      <c r="P7" s="64">
        <f t="shared" si="0"/>
        <v>75.949367088607602</v>
      </c>
      <c r="Q7" s="60"/>
      <c r="R7" s="60">
        <v>2</v>
      </c>
      <c r="S7" s="108">
        <f t="shared" si="1"/>
        <v>151.8987341772152</v>
      </c>
      <c r="T7" s="81" t="s">
        <v>68</v>
      </c>
      <c r="U7" s="65">
        <v>25</v>
      </c>
      <c r="V7" s="65">
        <v>3830</v>
      </c>
      <c r="W7" s="65">
        <v>1</v>
      </c>
      <c r="X7" s="65" t="s">
        <v>5</v>
      </c>
      <c r="Y7" s="65">
        <v>22</v>
      </c>
      <c r="Z7" s="65">
        <v>3670</v>
      </c>
      <c r="AA7" s="65">
        <v>4</v>
      </c>
      <c r="AB7" s="65">
        <v>7500</v>
      </c>
      <c r="AC7" s="65">
        <v>5</v>
      </c>
      <c r="AD7" s="65">
        <v>8</v>
      </c>
      <c r="AE7" s="64">
        <f t="shared" si="2"/>
        <v>149.9551282051282</v>
      </c>
      <c r="AF7" s="60"/>
      <c r="AG7" s="66">
        <v>1.5</v>
      </c>
      <c r="AH7" s="64">
        <f t="shared" si="3"/>
        <v>224.93269230769232</v>
      </c>
      <c r="AI7" s="113">
        <f t="shared" si="4"/>
        <v>376.83142648490752</v>
      </c>
      <c r="AJ7" s="114">
        <v>2</v>
      </c>
    </row>
    <row r="8" spans="1:36" ht="14.25" x14ac:dyDescent="0.2">
      <c r="A8" s="117">
        <v>3</v>
      </c>
      <c r="B8" s="58" t="s">
        <v>62</v>
      </c>
      <c r="C8" s="59" t="s">
        <v>75</v>
      </c>
      <c r="D8" s="84" t="s">
        <v>70</v>
      </c>
      <c r="E8" s="61" t="s">
        <v>68</v>
      </c>
      <c r="F8" s="62">
        <v>5</v>
      </c>
      <c r="G8" s="63">
        <v>5115</v>
      </c>
      <c r="H8" s="62">
        <v>1</v>
      </c>
      <c r="I8" s="60" t="s">
        <v>68</v>
      </c>
      <c r="J8" s="62">
        <v>7</v>
      </c>
      <c r="K8" s="62">
        <v>6300</v>
      </c>
      <c r="L8" s="62">
        <v>1</v>
      </c>
      <c r="M8" s="63">
        <v>11415</v>
      </c>
      <c r="N8" s="62">
        <v>2</v>
      </c>
      <c r="O8" s="62">
        <v>1</v>
      </c>
      <c r="P8" s="64">
        <f t="shared" si="0"/>
        <v>80</v>
      </c>
      <c r="Q8" s="60">
        <v>6</v>
      </c>
      <c r="R8" s="60">
        <v>2</v>
      </c>
      <c r="S8" s="108">
        <f t="shared" si="1"/>
        <v>172</v>
      </c>
      <c r="T8" s="81" t="s">
        <v>3</v>
      </c>
      <c r="U8" s="65">
        <v>25</v>
      </c>
      <c r="V8" s="65">
        <v>4160</v>
      </c>
      <c r="W8" s="65">
        <v>4</v>
      </c>
      <c r="X8" s="65" t="s">
        <v>4</v>
      </c>
      <c r="Y8" s="65">
        <v>12</v>
      </c>
      <c r="Z8" s="65">
        <v>3270</v>
      </c>
      <c r="AA8" s="65">
        <v>4</v>
      </c>
      <c r="AB8" s="65">
        <v>7430</v>
      </c>
      <c r="AC8" s="65">
        <v>8</v>
      </c>
      <c r="AD8" s="65">
        <v>22</v>
      </c>
      <c r="AE8" s="64">
        <f t="shared" si="2"/>
        <v>135.86538461538461</v>
      </c>
      <c r="AF8" s="60"/>
      <c r="AG8" s="66">
        <v>1.5</v>
      </c>
      <c r="AH8" s="64">
        <f t="shared" si="3"/>
        <v>203.79807692307691</v>
      </c>
      <c r="AI8" s="113">
        <f t="shared" si="4"/>
        <v>375.79807692307691</v>
      </c>
      <c r="AJ8" s="114">
        <v>3</v>
      </c>
    </row>
    <row r="9" spans="1:36" ht="14.25" x14ac:dyDescent="0.2">
      <c r="A9" s="117">
        <v>4</v>
      </c>
      <c r="B9" s="58" t="s">
        <v>60</v>
      </c>
      <c r="C9" s="59" t="s">
        <v>80</v>
      </c>
      <c r="D9" s="84" t="s">
        <v>6</v>
      </c>
      <c r="E9" s="61" t="s">
        <v>4</v>
      </c>
      <c r="F9" s="62">
        <v>4</v>
      </c>
      <c r="G9" s="63">
        <v>5585</v>
      </c>
      <c r="H9" s="62">
        <v>1</v>
      </c>
      <c r="I9" s="60" t="s">
        <v>4</v>
      </c>
      <c r="J9" s="62">
        <v>9</v>
      </c>
      <c r="K9" s="62">
        <v>4145</v>
      </c>
      <c r="L9" s="62">
        <v>6</v>
      </c>
      <c r="M9" s="63">
        <v>9730</v>
      </c>
      <c r="N9" s="62">
        <v>7</v>
      </c>
      <c r="O9" s="62">
        <v>11</v>
      </c>
      <c r="P9" s="64">
        <f t="shared" si="0"/>
        <v>69.87341772151899</v>
      </c>
      <c r="Q9" s="60"/>
      <c r="R9" s="60">
        <v>2</v>
      </c>
      <c r="S9" s="108">
        <f t="shared" si="1"/>
        <v>139.74683544303798</v>
      </c>
      <c r="T9" s="81" t="s">
        <v>3</v>
      </c>
      <c r="U9" s="65">
        <v>15</v>
      </c>
      <c r="V9" s="65">
        <v>3860</v>
      </c>
      <c r="W9" s="65">
        <v>1</v>
      </c>
      <c r="X9" s="65" t="s">
        <v>68</v>
      </c>
      <c r="Y9" s="65">
        <v>31</v>
      </c>
      <c r="Z9" s="65">
        <v>3860</v>
      </c>
      <c r="AA9" s="65">
        <v>2</v>
      </c>
      <c r="AB9" s="65">
        <v>7720</v>
      </c>
      <c r="AC9" s="65">
        <v>3</v>
      </c>
      <c r="AD9" s="65">
        <v>3</v>
      </c>
      <c r="AE9" s="64">
        <f t="shared" si="2"/>
        <v>154.98717948717947</v>
      </c>
      <c r="AF9" s="67">
        <v>2</v>
      </c>
      <c r="AG9" s="66">
        <v>1.5</v>
      </c>
      <c r="AH9" s="64">
        <f t="shared" si="3"/>
        <v>235.48076923076923</v>
      </c>
      <c r="AI9" s="113">
        <f t="shared" si="4"/>
        <v>375.22760467380721</v>
      </c>
      <c r="AJ9" s="114">
        <v>4</v>
      </c>
    </row>
    <row r="10" spans="1:36" ht="14.25" x14ac:dyDescent="0.2">
      <c r="A10" s="117">
        <v>5</v>
      </c>
      <c r="B10" s="58" t="s">
        <v>81</v>
      </c>
      <c r="C10" s="59" t="s">
        <v>79</v>
      </c>
      <c r="D10" s="84" t="s">
        <v>6</v>
      </c>
      <c r="E10" s="61" t="s">
        <v>67</v>
      </c>
      <c r="F10" s="62">
        <v>13</v>
      </c>
      <c r="G10" s="63">
        <v>5225</v>
      </c>
      <c r="H10" s="62">
        <v>1</v>
      </c>
      <c r="I10" s="60" t="s">
        <v>4</v>
      </c>
      <c r="J10" s="62">
        <v>14</v>
      </c>
      <c r="K10" s="62">
        <v>4265</v>
      </c>
      <c r="L10" s="62">
        <v>5</v>
      </c>
      <c r="M10" s="63">
        <v>9490</v>
      </c>
      <c r="N10" s="62">
        <v>6</v>
      </c>
      <c r="O10" s="62">
        <v>8</v>
      </c>
      <c r="P10" s="64">
        <f t="shared" si="0"/>
        <v>72.911392405063296</v>
      </c>
      <c r="Q10" s="60"/>
      <c r="R10" s="60">
        <v>2</v>
      </c>
      <c r="S10" s="108">
        <f t="shared" si="1"/>
        <v>145.82278481012659</v>
      </c>
      <c r="T10" s="81" t="s">
        <v>68</v>
      </c>
      <c r="U10" s="65">
        <v>6</v>
      </c>
      <c r="V10" s="65">
        <v>3360</v>
      </c>
      <c r="W10" s="65">
        <v>5.5</v>
      </c>
      <c r="X10" s="65" t="s">
        <v>67</v>
      </c>
      <c r="Y10" s="65">
        <v>8</v>
      </c>
      <c r="Z10" s="65">
        <v>5150</v>
      </c>
      <c r="AA10" s="65">
        <v>1.5</v>
      </c>
      <c r="AB10" s="65">
        <v>8510</v>
      </c>
      <c r="AC10" s="65">
        <v>7</v>
      </c>
      <c r="AD10" s="65">
        <v>12</v>
      </c>
      <c r="AE10" s="64">
        <f t="shared" si="2"/>
        <v>145.92948717948718</v>
      </c>
      <c r="AF10" s="60"/>
      <c r="AG10" s="66">
        <v>1.5</v>
      </c>
      <c r="AH10" s="64">
        <f t="shared" si="3"/>
        <v>218.89423076923077</v>
      </c>
      <c r="AI10" s="113">
        <f t="shared" si="4"/>
        <v>364.71701557935739</v>
      </c>
      <c r="AJ10" s="114">
        <v>5</v>
      </c>
    </row>
    <row r="11" spans="1:36" ht="14.25" x14ac:dyDescent="0.2">
      <c r="A11" s="117">
        <v>6</v>
      </c>
      <c r="B11" s="58" t="s">
        <v>78</v>
      </c>
      <c r="C11" s="59" t="s">
        <v>79</v>
      </c>
      <c r="D11" s="84" t="s">
        <v>66</v>
      </c>
      <c r="E11" s="61" t="s">
        <v>68</v>
      </c>
      <c r="F11" s="62">
        <v>14</v>
      </c>
      <c r="G11" s="63">
        <v>4570</v>
      </c>
      <c r="H11" s="62">
        <v>2</v>
      </c>
      <c r="I11" s="60" t="s">
        <v>3</v>
      </c>
      <c r="J11" s="62">
        <v>14</v>
      </c>
      <c r="K11" s="62">
        <v>3630</v>
      </c>
      <c r="L11" s="62">
        <v>2</v>
      </c>
      <c r="M11" s="63">
        <v>8200</v>
      </c>
      <c r="N11" s="62">
        <v>4</v>
      </c>
      <c r="O11" s="62">
        <v>4</v>
      </c>
      <c r="P11" s="64">
        <f t="shared" si="0"/>
        <v>76.962025316455694</v>
      </c>
      <c r="Q11" s="60"/>
      <c r="R11" s="60">
        <v>2</v>
      </c>
      <c r="S11" s="108">
        <f t="shared" si="1"/>
        <v>153.92405063291139</v>
      </c>
      <c r="T11" s="81" t="s">
        <v>3</v>
      </c>
      <c r="U11" s="65">
        <v>24</v>
      </c>
      <c r="V11" s="65">
        <v>3490</v>
      </c>
      <c r="W11" s="65">
        <v>6</v>
      </c>
      <c r="X11" s="65" t="s">
        <v>68</v>
      </c>
      <c r="Y11" s="65">
        <v>6</v>
      </c>
      <c r="Z11" s="65">
        <v>4190</v>
      </c>
      <c r="AA11" s="65">
        <v>2</v>
      </c>
      <c r="AB11" s="65">
        <v>7680</v>
      </c>
      <c r="AC11" s="65">
        <v>8</v>
      </c>
      <c r="AD11" s="65">
        <v>20</v>
      </c>
      <c r="AE11" s="64">
        <f t="shared" si="2"/>
        <v>137.87820512820514</v>
      </c>
      <c r="AF11" s="60"/>
      <c r="AG11" s="66">
        <v>1.5</v>
      </c>
      <c r="AH11" s="64">
        <f t="shared" si="3"/>
        <v>206.81730769230771</v>
      </c>
      <c r="AI11" s="113">
        <f t="shared" si="4"/>
        <v>360.7413583252191</v>
      </c>
      <c r="AJ11" s="114">
        <v>6</v>
      </c>
    </row>
    <row r="12" spans="1:36" ht="14.25" x14ac:dyDescent="0.2">
      <c r="A12" s="117">
        <v>7</v>
      </c>
      <c r="B12" s="58" t="s">
        <v>39</v>
      </c>
      <c r="C12" s="59" t="s">
        <v>82</v>
      </c>
      <c r="D12" s="84" t="s">
        <v>70</v>
      </c>
      <c r="E12" s="61" t="s">
        <v>5</v>
      </c>
      <c r="F12" s="62">
        <v>15</v>
      </c>
      <c r="G12" s="63">
        <v>2855</v>
      </c>
      <c r="H12" s="62">
        <v>5</v>
      </c>
      <c r="I12" s="60" t="s">
        <v>5</v>
      </c>
      <c r="J12" s="62">
        <v>15</v>
      </c>
      <c r="K12" s="62">
        <v>4240</v>
      </c>
      <c r="L12" s="62">
        <v>2</v>
      </c>
      <c r="M12" s="63">
        <v>7095</v>
      </c>
      <c r="N12" s="62">
        <v>7</v>
      </c>
      <c r="O12" s="62">
        <v>15</v>
      </c>
      <c r="P12" s="64">
        <f t="shared" si="0"/>
        <v>65.822784810126578</v>
      </c>
      <c r="Q12" s="60"/>
      <c r="R12" s="60">
        <v>2</v>
      </c>
      <c r="S12" s="108">
        <f t="shared" si="1"/>
        <v>131.64556962025316</v>
      </c>
      <c r="T12" s="81" t="s">
        <v>3</v>
      </c>
      <c r="U12" s="65">
        <v>29</v>
      </c>
      <c r="V12" s="65">
        <v>5210</v>
      </c>
      <c r="W12" s="65">
        <v>2</v>
      </c>
      <c r="X12" s="65" t="s">
        <v>5</v>
      </c>
      <c r="Y12" s="65">
        <v>14</v>
      </c>
      <c r="Z12" s="65">
        <v>3020</v>
      </c>
      <c r="AA12" s="65">
        <v>5</v>
      </c>
      <c r="AB12" s="65">
        <v>8230</v>
      </c>
      <c r="AC12" s="65">
        <v>7</v>
      </c>
      <c r="AD12" s="65">
        <v>13</v>
      </c>
      <c r="AE12" s="64">
        <f t="shared" si="2"/>
        <v>144.92307692307693</v>
      </c>
      <c r="AF12" s="60"/>
      <c r="AG12" s="66">
        <v>1.5</v>
      </c>
      <c r="AH12" s="64">
        <f t="shared" si="3"/>
        <v>217.38461538461542</v>
      </c>
      <c r="AI12" s="113">
        <f t="shared" si="4"/>
        <v>349.0301850048686</v>
      </c>
      <c r="AJ12" s="114">
        <v>7</v>
      </c>
    </row>
    <row r="13" spans="1:36" ht="14.25" x14ac:dyDescent="0.2">
      <c r="A13" s="117">
        <v>8</v>
      </c>
      <c r="B13" s="58" t="s">
        <v>24</v>
      </c>
      <c r="C13" s="59" t="s">
        <v>75</v>
      </c>
      <c r="D13" s="84" t="s">
        <v>17</v>
      </c>
      <c r="E13" s="61" t="s">
        <v>67</v>
      </c>
      <c r="F13" s="62">
        <v>9</v>
      </c>
      <c r="G13" s="63">
        <v>2660</v>
      </c>
      <c r="H13" s="62">
        <v>10</v>
      </c>
      <c r="I13" s="60" t="s">
        <v>69</v>
      </c>
      <c r="J13" s="62">
        <v>9</v>
      </c>
      <c r="K13" s="62">
        <v>4955</v>
      </c>
      <c r="L13" s="62">
        <v>1</v>
      </c>
      <c r="M13" s="62">
        <v>7615</v>
      </c>
      <c r="N13" s="62">
        <v>11</v>
      </c>
      <c r="O13" s="62">
        <v>22</v>
      </c>
      <c r="P13" s="64">
        <f t="shared" si="0"/>
        <v>58.734177215189874</v>
      </c>
      <c r="Q13" s="60"/>
      <c r="R13" s="60">
        <v>2</v>
      </c>
      <c r="S13" s="108">
        <f t="shared" si="1"/>
        <v>117.46835443037975</v>
      </c>
      <c r="T13" s="81" t="s">
        <v>5</v>
      </c>
      <c r="U13" s="65">
        <v>22</v>
      </c>
      <c r="V13" s="65">
        <v>3340</v>
      </c>
      <c r="W13" s="65">
        <v>6</v>
      </c>
      <c r="X13" s="65" t="s">
        <v>67</v>
      </c>
      <c r="Y13" s="65">
        <v>23</v>
      </c>
      <c r="Z13" s="65">
        <v>5850</v>
      </c>
      <c r="AA13" s="65">
        <v>1</v>
      </c>
      <c r="AB13" s="65">
        <v>9190</v>
      </c>
      <c r="AC13" s="65">
        <v>7</v>
      </c>
      <c r="AD13" s="65">
        <v>11</v>
      </c>
      <c r="AE13" s="64">
        <f t="shared" si="2"/>
        <v>146.93589743589743</v>
      </c>
      <c r="AF13" s="60"/>
      <c r="AG13" s="66">
        <v>1.5</v>
      </c>
      <c r="AH13" s="64">
        <f t="shared" si="3"/>
        <v>220.40384615384613</v>
      </c>
      <c r="AI13" s="113">
        <f t="shared" si="4"/>
        <v>337.87220058422588</v>
      </c>
      <c r="AJ13" s="114">
        <v>8</v>
      </c>
    </row>
    <row r="14" spans="1:36" ht="14.25" x14ac:dyDescent="0.2">
      <c r="A14" s="117">
        <v>9</v>
      </c>
      <c r="B14" s="58" t="s">
        <v>37</v>
      </c>
      <c r="C14" s="59" t="s">
        <v>80</v>
      </c>
      <c r="D14" s="84" t="s">
        <v>6</v>
      </c>
      <c r="E14" s="61" t="s">
        <v>68</v>
      </c>
      <c r="F14" s="62">
        <v>6</v>
      </c>
      <c r="G14" s="63">
        <v>3930</v>
      </c>
      <c r="H14" s="62">
        <v>3</v>
      </c>
      <c r="I14" s="60" t="s">
        <v>68</v>
      </c>
      <c r="J14" s="62">
        <v>6</v>
      </c>
      <c r="K14" s="62">
        <v>5900</v>
      </c>
      <c r="L14" s="62">
        <v>2</v>
      </c>
      <c r="M14" s="63">
        <v>9830</v>
      </c>
      <c r="N14" s="62">
        <v>5</v>
      </c>
      <c r="O14" s="62">
        <v>6</v>
      </c>
      <c r="P14" s="64">
        <f t="shared" si="0"/>
        <v>74.936708860759495</v>
      </c>
      <c r="Q14" s="60"/>
      <c r="R14" s="60">
        <v>2</v>
      </c>
      <c r="S14" s="108">
        <f t="shared" si="1"/>
        <v>149.87341772151899</v>
      </c>
      <c r="T14" s="81" t="s">
        <v>5</v>
      </c>
      <c r="U14" s="65">
        <v>1</v>
      </c>
      <c r="V14" s="65">
        <v>2670</v>
      </c>
      <c r="W14" s="65">
        <v>6</v>
      </c>
      <c r="X14" s="65" t="s">
        <v>4</v>
      </c>
      <c r="Y14" s="65">
        <v>27</v>
      </c>
      <c r="Z14" s="65">
        <v>2290</v>
      </c>
      <c r="AA14" s="65">
        <v>4</v>
      </c>
      <c r="AB14" s="65">
        <v>4960</v>
      </c>
      <c r="AC14" s="65">
        <v>10</v>
      </c>
      <c r="AD14" s="65">
        <v>36</v>
      </c>
      <c r="AE14" s="64">
        <f t="shared" si="2"/>
        <v>121.77564102564102</v>
      </c>
      <c r="AF14" s="60"/>
      <c r="AG14" s="66">
        <v>1.5</v>
      </c>
      <c r="AH14" s="64">
        <f t="shared" si="3"/>
        <v>182.66346153846155</v>
      </c>
      <c r="AI14" s="113">
        <f t="shared" si="4"/>
        <v>332.53687925998054</v>
      </c>
      <c r="AJ14" s="114">
        <v>9</v>
      </c>
    </row>
    <row r="15" spans="1:36" ht="14.25" x14ac:dyDescent="0.2">
      <c r="A15" s="117">
        <v>10</v>
      </c>
      <c r="B15" s="58" t="s">
        <v>29</v>
      </c>
      <c r="C15" s="59" t="s">
        <v>82</v>
      </c>
      <c r="D15" s="84" t="s">
        <v>70</v>
      </c>
      <c r="E15" s="61" t="s">
        <v>3</v>
      </c>
      <c r="F15" s="62">
        <v>3</v>
      </c>
      <c r="G15" s="63">
        <v>2560</v>
      </c>
      <c r="H15" s="62">
        <v>8</v>
      </c>
      <c r="I15" s="60" t="s">
        <v>3</v>
      </c>
      <c r="J15" s="62">
        <v>13</v>
      </c>
      <c r="K15" s="62">
        <v>3150</v>
      </c>
      <c r="L15" s="62">
        <v>3</v>
      </c>
      <c r="M15" s="63">
        <v>5710</v>
      </c>
      <c r="N15" s="62">
        <v>11</v>
      </c>
      <c r="O15" s="62">
        <v>25</v>
      </c>
      <c r="P15" s="64">
        <f t="shared" si="0"/>
        <v>55.696202531645568</v>
      </c>
      <c r="Q15" s="60"/>
      <c r="R15" s="60">
        <v>2</v>
      </c>
      <c r="S15" s="108">
        <f t="shared" si="1"/>
        <v>111.39240506329114</v>
      </c>
      <c r="T15" s="81" t="s">
        <v>5</v>
      </c>
      <c r="U15" s="65">
        <v>7</v>
      </c>
      <c r="V15" s="65">
        <v>6740</v>
      </c>
      <c r="W15" s="65">
        <v>1</v>
      </c>
      <c r="X15" s="65" t="s">
        <v>4</v>
      </c>
      <c r="Y15" s="65">
        <v>9</v>
      </c>
      <c r="Z15" s="65">
        <v>2630</v>
      </c>
      <c r="AA15" s="65">
        <v>7</v>
      </c>
      <c r="AB15" s="65">
        <v>9370</v>
      </c>
      <c r="AC15" s="65">
        <v>8</v>
      </c>
      <c r="AD15" s="65">
        <v>19</v>
      </c>
      <c r="AE15" s="64">
        <f t="shared" si="2"/>
        <v>138.88461538461539</v>
      </c>
      <c r="AF15" s="60"/>
      <c r="AG15" s="66">
        <v>1.5</v>
      </c>
      <c r="AH15" s="64">
        <f t="shared" si="3"/>
        <v>208.32692307692309</v>
      </c>
      <c r="AI15" s="113">
        <f t="shared" si="4"/>
        <v>319.7193281402142</v>
      </c>
      <c r="AJ15" s="114">
        <v>10</v>
      </c>
    </row>
    <row r="16" spans="1:36" ht="14.25" x14ac:dyDescent="0.2">
      <c r="A16" s="117">
        <v>11</v>
      </c>
      <c r="B16" s="58" t="s">
        <v>91</v>
      </c>
      <c r="C16" s="59" t="s">
        <v>92</v>
      </c>
      <c r="D16" s="84" t="s">
        <v>6</v>
      </c>
      <c r="E16" s="61" t="s">
        <v>4</v>
      </c>
      <c r="F16" s="62">
        <v>6</v>
      </c>
      <c r="G16" s="63">
        <v>4050</v>
      </c>
      <c r="H16" s="62">
        <v>5</v>
      </c>
      <c r="I16" s="60" t="s">
        <v>68</v>
      </c>
      <c r="J16" s="62">
        <v>4</v>
      </c>
      <c r="K16" s="62">
        <v>4010</v>
      </c>
      <c r="L16" s="62">
        <v>5</v>
      </c>
      <c r="M16" s="63">
        <v>8060</v>
      </c>
      <c r="N16" s="62">
        <v>10</v>
      </c>
      <c r="O16" s="62">
        <v>20</v>
      </c>
      <c r="P16" s="64">
        <f t="shared" si="0"/>
        <v>60.759493670886073</v>
      </c>
      <c r="Q16" s="60"/>
      <c r="R16" s="60">
        <v>2</v>
      </c>
      <c r="S16" s="108">
        <f t="shared" si="1"/>
        <v>121.51898734177215</v>
      </c>
      <c r="T16" s="81" t="s">
        <v>5</v>
      </c>
      <c r="U16" s="65">
        <v>10</v>
      </c>
      <c r="V16" s="65">
        <v>3460</v>
      </c>
      <c r="W16" s="65">
        <v>3</v>
      </c>
      <c r="X16" s="65" t="s">
        <v>68</v>
      </c>
      <c r="Y16" s="65">
        <v>21</v>
      </c>
      <c r="Z16" s="65">
        <v>2970</v>
      </c>
      <c r="AA16" s="65">
        <v>6</v>
      </c>
      <c r="AB16" s="65">
        <v>6430</v>
      </c>
      <c r="AC16" s="65">
        <v>9</v>
      </c>
      <c r="AD16" s="65">
        <v>26</v>
      </c>
      <c r="AE16" s="64">
        <f t="shared" si="2"/>
        <v>131.83974358974359</v>
      </c>
      <c r="AF16" s="60"/>
      <c r="AG16" s="66">
        <v>1.5</v>
      </c>
      <c r="AH16" s="64">
        <f t="shared" si="3"/>
        <v>197.75961538461539</v>
      </c>
      <c r="AI16" s="113">
        <f t="shared" si="4"/>
        <v>319.27860272638753</v>
      </c>
      <c r="AJ16" s="114">
        <v>11</v>
      </c>
    </row>
    <row r="17" spans="1:36" ht="14.25" x14ac:dyDescent="0.2">
      <c r="A17" s="117">
        <v>12</v>
      </c>
      <c r="B17" s="68" t="s">
        <v>40</v>
      </c>
      <c r="C17" s="69" t="s">
        <v>86</v>
      </c>
      <c r="D17" s="85" t="s">
        <v>16</v>
      </c>
      <c r="E17" s="70" t="s">
        <v>68</v>
      </c>
      <c r="F17" s="71">
        <v>15</v>
      </c>
      <c r="G17" s="72">
        <v>2990</v>
      </c>
      <c r="H17" s="71">
        <v>7</v>
      </c>
      <c r="I17" s="66" t="s">
        <v>68</v>
      </c>
      <c r="J17" s="71">
        <v>11</v>
      </c>
      <c r="K17" s="71">
        <v>3760</v>
      </c>
      <c r="L17" s="71">
        <v>7</v>
      </c>
      <c r="M17" s="72">
        <v>6750</v>
      </c>
      <c r="N17" s="71">
        <v>14</v>
      </c>
      <c r="O17" s="71">
        <v>31</v>
      </c>
      <c r="P17" s="64">
        <f t="shared" si="0"/>
        <v>49.620253164556964</v>
      </c>
      <c r="Q17" s="60"/>
      <c r="R17" s="60">
        <v>2</v>
      </c>
      <c r="S17" s="108">
        <f t="shared" si="1"/>
        <v>99.240506329113927</v>
      </c>
      <c r="T17" s="81" t="s">
        <v>3</v>
      </c>
      <c r="U17" s="65">
        <v>5</v>
      </c>
      <c r="V17" s="65">
        <v>2600</v>
      </c>
      <c r="W17" s="65">
        <v>6</v>
      </c>
      <c r="X17" s="65" t="s">
        <v>68</v>
      </c>
      <c r="Y17" s="65">
        <v>24</v>
      </c>
      <c r="Z17" s="65">
        <v>3930</v>
      </c>
      <c r="AA17" s="65">
        <v>1</v>
      </c>
      <c r="AB17" s="65">
        <v>6530</v>
      </c>
      <c r="AC17" s="65">
        <v>7</v>
      </c>
      <c r="AD17" s="65">
        <v>17</v>
      </c>
      <c r="AE17" s="64">
        <f t="shared" si="2"/>
        <v>140.89743589743591</v>
      </c>
      <c r="AF17" s="60"/>
      <c r="AG17" s="66">
        <v>1.5</v>
      </c>
      <c r="AH17" s="64">
        <f t="shared" si="3"/>
        <v>211.34615384615387</v>
      </c>
      <c r="AI17" s="113">
        <f t="shared" si="4"/>
        <v>310.58666017526781</v>
      </c>
      <c r="AJ17" s="114">
        <v>12</v>
      </c>
    </row>
    <row r="18" spans="1:36" ht="14.25" x14ac:dyDescent="0.2">
      <c r="A18" s="117">
        <v>13</v>
      </c>
      <c r="B18" s="68" t="s">
        <v>34</v>
      </c>
      <c r="C18" s="69" t="s">
        <v>98</v>
      </c>
      <c r="D18" s="85" t="s">
        <v>66</v>
      </c>
      <c r="E18" s="66" t="s">
        <v>3</v>
      </c>
      <c r="F18" s="71">
        <v>16</v>
      </c>
      <c r="G18" s="72">
        <v>2410</v>
      </c>
      <c r="H18" s="71">
        <v>9</v>
      </c>
      <c r="I18" s="66" t="s">
        <v>68</v>
      </c>
      <c r="J18" s="71">
        <v>8</v>
      </c>
      <c r="K18" s="71">
        <v>2925</v>
      </c>
      <c r="L18" s="71">
        <v>12</v>
      </c>
      <c r="M18" s="72">
        <v>5335</v>
      </c>
      <c r="N18" s="71">
        <v>21</v>
      </c>
      <c r="O18" s="71">
        <v>50</v>
      </c>
      <c r="P18" s="64">
        <f t="shared" si="0"/>
        <v>30.379746835443036</v>
      </c>
      <c r="Q18" s="60"/>
      <c r="R18" s="60">
        <v>2</v>
      </c>
      <c r="S18" s="108">
        <f t="shared" si="1"/>
        <v>60.759493670886073</v>
      </c>
      <c r="T18" s="81" t="s">
        <v>5</v>
      </c>
      <c r="U18" s="65">
        <v>26</v>
      </c>
      <c r="V18" s="65">
        <v>4430</v>
      </c>
      <c r="W18" s="65">
        <v>2</v>
      </c>
      <c r="X18" s="65" t="s">
        <v>3</v>
      </c>
      <c r="Y18" s="65">
        <v>31</v>
      </c>
      <c r="Z18" s="65">
        <v>7690</v>
      </c>
      <c r="AA18" s="65">
        <v>1</v>
      </c>
      <c r="AB18" s="65">
        <v>12120</v>
      </c>
      <c r="AC18" s="65">
        <v>3</v>
      </c>
      <c r="AD18" s="65">
        <v>1</v>
      </c>
      <c r="AE18" s="64">
        <f t="shared" si="2"/>
        <v>157</v>
      </c>
      <c r="AF18" s="67">
        <v>6</v>
      </c>
      <c r="AG18" s="66">
        <v>1.5</v>
      </c>
      <c r="AH18" s="64">
        <f t="shared" si="3"/>
        <v>244.5</v>
      </c>
      <c r="AI18" s="113">
        <f t="shared" si="4"/>
        <v>305.25949367088606</v>
      </c>
      <c r="AJ18" s="114">
        <v>13</v>
      </c>
    </row>
    <row r="19" spans="1:36" ht="14.25" x14ac:dyDescent="0.2">
      <c r="A19" s="117">
        <v>14</v>
      </c>
      <c r="B19" s="58" t="s">
        <v>85</v>
      </c>
      <c r="C19" s="59" t="s">
        <v>77</v>
      </c>
      <c r="D19" s="84" t="s">
        <v>6</v>
      </c>
      <c r="E19" s="61" t="s">
        <v>69</v>
      </c>
      <c r="F19" s="62">
        <v>1</v>
      </c>
      <c r="G19" s="63">
        <v>3985</v>
      </c>
      <c r="H19" s="62">
        <v>2</v>
      </c>
      <c r="I19" s="60" t="s">
        <v>5</v>
      </c>
      <c r="J19" s="62">
        <v>6</v>
      </c>
      <c r="K19" s="62">
        <v>3975</v>
      </c>
      <c r="L19" s="62">
        <v>5</v>
      </c>
      <c r="M19" s="63">
        <v>7960</v>
      </c>
      <c r="N19" s="62">
        <v>7</v>
      </c>
      <c r="O19" s="62">
        <v>13</v>
      </c>
      <c r="P19" s="64">
        <f t="shared" si="0"/>
        <v>67.848101265822777</v>
      </c>
      <c r="Q19" s="60"/>
      <c r="R19" s="60">
        <v>2</v>
      </c>
      <c r="S19" s="108">
        <f t="shared" si="1"/>
        <v>135.69620253164555</v>
      </c>
      <c r="T19" s="81" t="s">
        <v>3</v>
      </c>
      <c r="U19" s="65">
        <v>23</v>
      </c>
      <c r="V19" s="65">
        <v>3940</v>
      </c>
      <c r="W19" s="65">
        <v>5</v>
      </c>
      <c r="X19" s="65" t="s">
        <v>68</v>
      </c>
      <c r="Y19" s="65">
        <v>18</v>
      </c>
      <c r="Z19" s="65">
        <v>2740</v>
      </c>
      <c r="AA19" s="65">
        <v>7</v>
      </c>
      <c r="AB19" s="65">
        <v>6680</v>
      </c>
      <c r="AC19" s="65">
        <v>12</v>
      </c>
      <c r="AD19" s="65">
        <v>51</v>
      </c>
      <c r="AE19" s="64">
        <f t="shared" si="2"/>
        <v>106.67948717948718</v>
      </c>
      <c r="AF19" s="60"/>
      <c r="AG19" s="66">
        <v>1.5</v>
      </c>
      <c r="AH19" s="64">
        <f t="shared" si="3"/>
        <v>160.01923076923077</v>
      </c>
      <c r="AI19" s="113">
        <f t="shared" si="4"/>
        <v>295.71543330087633</v>
      </c>
      <c r="AJ19" s="114">
        <v>14</v>
      </c>
    </row>
    <row r="20" spans="1:36" ht="14.25" x14ac:dyDescent="0.2">
      <c r="A20" s="117">
        <v>15</v>
      </c>
      <c r="B20" s="68" t="s">
        <v>113</v>
      </c>
      <c r="C20" s="69" t="s">
        <v>105</v>
      </c>
      <c r="D20" s="85" t="s">
        <v>66</v>
      </c>
      <c r="E20" s="66" t="s">
        <v>5</v>
      </c>
      <c r="F20" s="71">
        <v>5</v>
      </c>
      <c r="G20" s="72">
        <v>1755</v>
      </c>
      <c r="H20" s="71">
        <v>14</v>
      </c>
      <c r="I20" s="66" t="s">
        <v>3</v>
      </c>
      <c r="J20" s="71">
        <v>5</v>
      </c>
      <c r="K20" s="71">
        <v>2940</v>
      </c>
      <c r="L20" s="71">
        <v>5</v>
      </c>
      <c r="M20" s="72">
        <v>4695</v>
      </c>
      <c r="N20" s="71">
        <v>19</v>
      </c>
      <c r="O20" s="71">
        <v>46</v>
      </c>
      <c r="P20" s="64">
        <f t="shared" si="0"/>
        <v>34.430379746835442</v>
      </c>
      <c r="Q20" s="60"/>
      <c r="R20" s="60">
        <v>2</v>
      </c>
      <c r="S20" s="108">
        <f t="shared" si="1"/>
        <v>68.860759493670884</v>
      </c>
      <c r="T20" s="81" t="s">
        <v>67</v>
      </c>
      <c r="U20" s="65">
        <v>6</v>
      </c>
      <c r="V20" s="65">
        <v>2540</v>
      </c>
      <c r="W20" s="65">
        <v>3</v>
      </c>
      <c r="X20" s="65" t="s">
        <v>5</v>
      </c>
      <c r="Y20" s="65">
        <v>18</v>
      </c>
      <c r="Z20" s="65">
        <v>3770</v>
      </c>
      <c r="AA20" s="65">
        <v>1</v>
      </c>
      <c r="AB20" s="65">
        <v>6310</v>
      </c>
      <c r="AC20" s="65">
        <v>4</v>
      </c>
      <c r="AD20" s="65">
        <v>7</v>
      </c>
      <c r="AE20" s="64">
        <f t="shared" si="2"/>
        <v>150.96153846153845</v>
      </c>
      <c r="AF20" s="60"/>
      <c r="AG20" s="66">
        <v>1.5</v>
      </c>
      <c r="AH20" s="64">
        <f t="shared" si="3"/>
        <v>226.44230769230768</v>
      </c>
      <c r="AI20" s="113">
        <f t="shared" si="4"/>
        <v>295.30306718597853</v>
      </c>
      <c r="AJ20" s="114">
        <v>15</v>
      </c>
    </row>
    <row r="21" spans="1:36" ht="14.25" x14ac:dyDescent="0.2">
      <c r="A21" s="117">
        <v>16</v>
      </c>
      <c r="B21" s="58" t="s">
        <v>94</v>
      </c>
      <c r="C21" s="59" t="s">
        <v>92</v>
      </c>
      <c r="D21" s="84" t="s">
        <v>6</v>
      </c>
      <c r="E21" s="61" t="s">
        <v>68</v>
      </c>
      <c r="F21" s="62">
        <v>12</v>
      </c>
      <c r="G21" s="63">
        <v>3115</v>
      </c>
      <c r="H21" s="62">
        <v>6</v>
      </c>
      <c r="I21" s="60" t="s">
        <v>69</v>
      </c>
      <c r="J21" s="62">
        <v>5</v>
      </c>
      <c r="K21" s="62">
        <v>3985</v>
      </c>
      <c r="L21" s="62">
        <v>5</v>
      </c>
      <c r="M21" s="63">
        <v>7100</v>
      </c>
      <c r="N21" s="62">
        <v>11</v>
      </c>
      <c r="O21" s="62">
        <v>23</v>
      </c>
      <c r="P21" s="64">
        <f t="shared" si="0"/>
        <v>57.721518987341767</v>
      </c>
      <c r="Q21" s="60"/>
      <c r="R21" s="60">
        <v>2</v>
      </c>
      <c r="S21" s="108">
        <f t="shared" si="1"/>
        <v>115.44303797468353</v>
      </c>
      <c r="T21" s="81" t="s">
        <v>3</v>
      </c>
      <c r="U21" s="65">
        <v>22</v>
      </c>
      <c r="V21" s="65">
        <v>4230</v>
      </c>
      <c r="W21" s="65">
        <v>3</v>
      </c>
      <c r="X21" s="65" t="s">
        <v>67</v>
      </c>
      <c r="Y21" s="65">
        <v>27</v>
      </c>
      <c r="Z21" s="65">
        <v>3290</v>
      </c>
      <c r="AA21" s="65">
        <v>8</v>
      </c>
      <c r="AB21" s="65">
        <v>7520</v>
      </c>
      <c r="AC21" s="65">
        <v>11</v>
      </c>
      <c r="AD21" s="65">
        <v>43</v>
      </c>
      <c r="AE21" s="64">
        <f t="shared" si="2"/>
        <v>114.73076923076923</v>
      </c>
      <c r="AF21" s="60"/>
      <c r="AG21" s="66">
        <v>1.5</v>
      </c>
      <c r="AH21" s="64">
        <f t="shared" si="3"/>
        <v>172.09615384615384</v>
      </c>
      <c r="AI21" s="113">
        <f t="shared" si="4"/>
        <v>287.53919182083735</v>
      </c>
      <c r="AJ21" s="114">
        <v>16</v>
      </c>
    </row>
    <row r="22" spans="1:36" ht="14.25" x14ac:dyDescent="0.2">
      <c r="A22" s="117">
        <v>17</v>
      </c>
      <c r="B22" s="68" t="s">
        <v>41</v>
      </c>
      <c r="C22" s="69" t="s">
        <v>98</v>
      </c>
      <c r="D22" s="85" t="s">
        <v>66</v>
      </c>
      <c r="E22" s="66" t="s">
        <v>67</v>
      </c>
      <c r="F22" s="71">
        <v>8</v>
      </c>
      <c r="G22" s="72">
        <v>2040</v>
      </c>
      <c r="H22" s="71">
        <v>13</v>
      </c>
      <c r="I22" s="66" t="s">
        <v>5</v>
      </c>
      <c r="J22" s="71">
        <v>16</v>
      </c>
      <c r="K22" s="71">
        <v>2670</v>
      </c>
      <c r="L22" s="71">
        <v>9</v>
      </c>
      <c r="M22" s="72">
        <v>4710</v>
      </c>
      <c r="N22" s="71">
        <v>22</v>
      </c>
      <c r="O22" s="71">
        <v>54</v>
      </c>
      <c r="P22" s="64">
        <f t="shared" si="0"/>
        <v>26.329113924050631</v>
      </c>
      <c r="Q22" s="60"/>
      <c r="R22" s="60">
        <v>2</v>
      </c>
      <c r="S22" s="108">
        <f t="shared" si="1"/>
        <v>52.658227848101262</v>
      </c>
      <c r="T22" s="81" t="s">
        <v>67</v>
      </c>
      <c r="U22" s="65">
        <v>28</v>
      </c>
      <c r="V22" s="65">
        <v>4120</v>
      </c>
      <c r="W22" s="65">
        <v>2</v>
      </c>
      <c r="X22" s="65" t="s">
        <v>4</v>
      </c>
      <c r="Y22" s="65">
        <v>2</v>
      </c>
      <c r="Z22" s="65">
        <v>3250</v>
      </c>
      <c r="AA22" s="65">
        <v>5</v>
      </c>
      <c r="AB22" s="65">
        <v>7370</v>
      </c>
      <c r="AC22" s="65">
        <v>7</v>
      </c>
      <c r="AD22" s="65">
        <v>15</v>
      </c>
      <c r="AE22" s="64">
        <f t="shared" si="2"/>
        <v>142.91025641025641</v>
      </c>
      <c r="AF22" s="60"/>
      <c r="AG22" s="66">
        <v>1.5</v>
      </c>
      <c r="AH22" s="64">
        <f t="shared" si="3"/>
        <v>214.36538461538461</v>
      </c>
      <c r="AI22" s="113">
        <f t="shared" si="4"/>
        <v>267.02361246348585</v>
      </c>
      <c r="AJ22" s="114">
        <v>17</v>
      </c>
    </row>
    <row r="23" spans="1:36" ht="14.25" x14ac:dyDescent="0.2">
      <c r="A23" s="117">
        <v>18</v>
      </c>
      <c r="B23" s="58" t="s">
        <v>27</v>
      </c>
      <c r="C23" s="59" t="s">
        <v>82</v>
      </c>
      <c r="D23" s="84" t="s">
        <v>70</v>
      </c>
      <c r="E23" s="61" t="s">
        <v>4</v>
      </c>
      <c r="F23" s="62">
        <v>14</v>
      </c>
      <c r="G23" s="63">
        <v>3180</v>
      </c>
      <c r="H23" s="62">
        <v>9</v>
      </c>
      <c r="I23" s="60" t="s">
        <v>4</v>
      </c>
      <c r="J23" s="62">
        <v>3</v>
      </c>
      <c r="K23" s="62">
        <v>5310</v>
      </c>
      <c r="L23" s="62">
        <v>1</v>
      </c>
      <c r="M23" s="63">
        <v>8490</v>
      </c>
      <c r="N23" s="62">
        <v>10</v>
      </c>
      <c r="O23" s="62">
        <v>19</v>
      </c>
      <c r="P23" s="64">
        <f t="shared" si="0"/>
        <v>61.77215189873418</v>
      </c>
      <c r="Q23" s="60"/>
      <c r="R23" s="60">
        <v>2</v>
      </c>
      <c r="S23" s="108">
        <f t="shared" si="1"/>
        <v>123.54430379746836</v>
      </c>
      <c r="T23" s="81" t="s">
        <v>67</v>
      </c>
      <c r="U23" s="65">
        <v>22</v>
      </c>
      <c r="V23" s="65">
        <v>2940</v>
      </c>
      <c r="W23" s="65">
        <v>8</v>
      </c>
      <c r="X23" s="65" t="s">
        <v>3</v>
      </c>
      <c r="Y23" s="65">
        <v>3</v>
      </c>
      <c r="Z23" s="65">
        <v>2300</v>
      </c>
      <c r="AA23" s="65">
        <v>6</v>
      </c>
      <c r="AB23" s="65">
        <v>5240</v>
      </c>
      <c r="AC23" s="65">
        <v>14</v>
      </c>
      <c r="AD23" s="65">
        <v>64</v>
      </c>
      <c r="AE23" s="64">
        <f t="shared" si="2"/>
        <v>93.59615384615384</v>
      </c>
      <c r="AF23" s="60"/>
      <c r="AG23" s="66">
        <v>1.5</v>
      </c>
      <c r="AH23" s="64">
        <f t="shared" si="3"/>
        <v>140.39423076923077</v>
      </c>
      <c r="AI23" s="113">
        <f t="shared" si="4"/>
        <v>263.9385345666991</v>
      </c>
      <c r="AJ23" s="114">
        <v>18</v>
      </c>
    </row>
    <row r="24" spans="1:36" ht="14.25" x14ac:dyDescent="0.2">
      <c r="A24" s="117">
        <v>19</v>
      </c>
      <c r="B24" s="58" t="s">
        <v>76</v>
      </c>
      <c r="C24" s="59" t="s">
        <v>77</v>
      </c>
      <c r="D24" s="86">
        <v>1</v>
      </c>
      <c r="E24" s="61" t="s">
        <v>4</v>
      </c>
      <c r="F24" s="62">
        <v>13</v>
      </c>
      <c r="G24" s="63">
        <v>4735</v>
      </c>
      <c r="H24" s="62">
        <v>2</v>
      </c>
      <c r="I24" s="60" t="s">
        <v>3</v>
      </c>
      <c r="J24" s="62">
        <v>7</v>
      </c>
      <c r="K24" s="62">
        <v>4260</v>
      </c>
      <c r="L24" s="62">
        <v>1</v>
      </c>
      <c r="M24" s="63">
        <v>8995</v>
      </c>
      <c r="N24" s="62">
        <v>3</v>
      </c>
      <c r="O24" s="62">
        <v>3</v>
      </c>
      <c r="P24" s="64">
        <f t="shared" si="0"/>
        <v>77.974683544303801</v>
      </c>
      <c r="Q24" s="60">
        <v>2</v>
      </c>
      <c r="R24" s="60">
        <v>2</v>
      </c>
      <c r="S24" s="108">
        <f t="shared" si="1"/>
        <v>159.9493670886076</v>
      </c>
      <c r="T24" s="81" t="s">
        <v>5</v>
      </c>
      <c r="U24" s="65">
        <v>6</v>
      </c>
      <c r="V24" s="65">
        <v>2730</v>
      </c>
      <c r="W24" s="65">
        <v>5</v>
      </c>
      <c r="X24" s="65" t="s">
        <v>4</v>
      </c>
      <c r="Y24" s="65">
        <v>6</v>
      </c>
      <c r="Z24" s="65">
        <v>1250</v>
      </c>
      <c r="AA24" s="65">
        <v>14</v>
      </c>
      <c r="AB24" s="65">
        <v>3980</v>
      </c>
      <c r="AC24" s="65">
        <v>19</v>
      </c>
      <c r="AD24" s="65">
        <v>93</v>
      </c>
      <c r="AE24" s="64">
        <f t="shared" si="2"/>
        <v>64.410256410256409</v>
      </c>
      <c r="AF24" s="60"/>
      <c r="AG24" s="66">
        <v>1.5</v>
      </c>
      <c r="AH24" s="64">
        <f t="shared" si="3"/>
        <v>96.615384615384613</v>
      </c>
      <c r="AI24" s="113">
        <f t="shared" si="4"/>
        <v>256.56475170399221</v>
      </c>
      <c r="AJ24" s="114">
        <v>19</v>
      </c>
    </row>
    <row r="25" spans="1:36" ht="14.25" x14ac:dyDescent="0.2">
      <c r="A25" s="117">
        <v>20</v>
      </c>
      <c r="B25" s="68" t="s">
        <v>47</v>
      </c>
      <c r="C25" s="69" t="s">
        <v>86</v>
      </c>
      <c r="D25" s="85" t="s">
        <v>16</v>
      </c>
      <c r="E25" s="70" t="s">
        <v>67</v>
      </c>
      <c r="F25" s="71">
        <v>2</v>
      </c>
      <c r="G25" s="72">
        <v>3380</v>
      </c>
      <c r="H25" s="71">
        <v>6</v>
      </c>
      <c r="I25" s="66" t="s">
        <v>3</v>
      </c>
      <c r="J25" s="71">
        <v>1</v>
      </c>
      <c r="K25" s="71">
        <v>2405</v>
      </c>
      <c r="L25" s="71">
        <v>9</v>
      </c>
      <c r="M25" s="72">
        <v>5785</v>
      </c>
      <c r="N25" s="71">
        <v>15</v>
      </c>
      <c r="O25" s="71">
        <v>35</v>
      </c>
      <c r="P25" s="64">
        <f t="shared" si="0"/>
        <v>45.569620253164558</v>
      </c>
      <c r="Q25" s="60"/>
      <c r="R25" s="60">
        <v>2</v>
      </c>
      <c r="S25" s="108">
        <f t="shared" si="1"/>
        <v>91.139240506329116</v>
      </c>
      <c r="T25" s="81" t="s">
        <v>4</v>
      </c>
      <c r="U25" s="65">
        <v>31</v>
      </c>
      <c r="V25" s="65">
        <v>2790</v>
      </c>
      <c r="W25" s="65">
        <v>9</v>
      </c>
      <c r="X25" s="65" t="s">
        <v>67</v>
      </c>
      <c r="Y25" s="65">
        <v>2</v>
      </c>
      <c r="Z25" s="65">
        <v>5090</v>
      </c>
      <c r="AA25" s="65">
        <v>3</v>
      </c>
      <c r="AB25" s="65">
        <v>7880</v>
      </c>
      <c r="AC25" s="65">
        <v>12</v>
      </c>
      <c r="AD25" s="65">
        <v>50</v>
      </c>
      <c r="AE25" s="64">
        <f t="shared" si="2"/>
        <v>107.68589743589743</v>
      </c>
      <c r="AF25" s="60"/>
      <c r="AG25" s="66">
        <v>1.5</v>
      </c>
      <c r="AH25" s="64">
        <f t="shared" si="3"/>
        <v>161.52884615384613</v>
      </c>
      <c r="AI25" s="113">
        <f t="shared" si="4"/>
        <v>252.66808666017525</v>
      </c>
      <c r="AJ25" s="114">
        <v>20</v>
      </c>
    </row>
    <row r="26" spans="1:36" ht="14.25" x14ac:dyDescent="0.2">
      <c r="A26" s="117">
        <v>21</v>
      </c>
      <c r="B26" s="58" t="s">
        <v>93</v>
      </c>
      <c r="C26" s="59" t="s">
        <v>79</v>
      </c>
      <c r="D26" s="84" t="s">
        <v>70</v>
      </c>
      <c r="E26" s="61" t="s">
        <v>5</v>
      </c>
      <c r="F26" s="62">
        <v>10</v>
      </c>
      <c r="G26" s="63">
        <v>3230</v>
      </c>
      <c r="H26" s="62">
        <v>2</v>
      </c>
      <c r="I26" s="60" t="s">
        <v>5</v>
      </c>
      <c r="J26" s="62">
        <v>13</v>
      </c>
      <c r="K26" s="62">
        <v>3250</v>
      </c>
      <c r="L26" s="62">
        <v>8</v>
      </c>
      <c r="M26" s="63">
        <v>6480</v>
      </c>
      <c r="N26" s="62">
        <v>10</v>
      </c>
      <c r="O26" s="62">
        <v>21</v>
      </c>
      <c r="P26" s="64">
        <f t="shared" si="0"/>
        <v>59.746835443037973</v>
      </c>
      <c r="Q26" s="60"/>
      <c r="R26" s="60">
        <v>2</v>
      </c>
      <c r="S26" s="108">
        <f t="shared" si="1"/>
        <v>119.49367088607595</v>
      </c>
      <c r="T26" s="81" t="s">
        <v>67</v>
      </c>
      <c r="U26" s="65">
        <v>31</v>
      </c>
      <c r="V26" s="65">
        <v>4200</v>
      </c>
      <c r="W26" s="65">
        <v>1</v>
      </c>
      <c r="X26" s="65" t="s">
        <v>3</v>
      </c>
      <c r="Y26" s="65">
        <v>10</v>
      </c>
      <c r="Z26" s="65">
        <v>1180</v>
      </c>
      <c r="AA26" s="65">
        <v>15</v>
      </c>
      <c r="AB26" s="65">
        <v>5380</v>
      </c>
      <c r="AC26" s="65">
        <v>16</v>
      </c>
      <c r="AD26" s="65">
        <v>72</v>
      </c>
      <c r="AE26" s="64">
        <f t="shared" si="2"/>
        <v>85.544871794871796</v>
      </c>
      <c r="AF26" s="60"/>
      <c r="AG26" s="66">
        <v>1.5</v>
      </c>
      <c r="AH26" s="64">
        <f t="shared" si="3"/>
        <v>128.31730769230768</v>
      </c>
      <c r="AI26" s="113">
        <f t="shared" si="4"/>
        <v>247.81097857838364</v>
      </c>
      <c r="AJ26" s="114">
        <v>21</v>
      </c>
    </row>
    <row r="27" spans="1:36" ht="14.25" x14ac:dyDescent="0.2">
      <c r="A27" s="117">
        <v>22</v>
      </c>
      <c r="B27" s="68" t="s">
        <v>112</v>
      </c>
      <c r="C27" s="69" t="s">
        <v>105</v>
      </c>
      <c r="D27" s="85" t="s">
        <v>17</v>
      </c>
      <c r="E27" s="66" t="s">
        <v>68</v>
      </c>
      <c r="F27" s="71">
        <v>10</v>
      </c>
      <c r="G27" s="72">
        <v>2170</v>
      </c>
      <c r="H27" s="71">
        <v>15</v>
      </c>
      <c r="I27" s="66" t="s">
        <v>67</v>
      </c>
      <c r="J27" s="71">
        <v>11</v>
      </c>
      <c r="K27" s="71">
        <v>4280</v>
      </c>
      <c r="L27" s="71">
        <v>4</v>
      </c>
      <c r="M27" s="72">
        <v>6450</v>
      </c>
      <c r="N27" s="71">
        <v>19</v>
      </c>
      <c r="O27" s="71">
        <v>44</v>
      </c>
      <c r="P27" s="64">
        <f t="shared" si="0"/>
        <v>36.455696202531648</v>
      </c>
      <c r="Q27" s="60"/>
      <c r="R27" s="60">
        <v>2</v>
      </c>
      <c r="S27" s="108">
        <f t="shared" si="1"/>
        <v>72.911392405063296</v>
      </c>
      <c r="T27" s="81" t="s">
        <v>4</v>
      </c>
      <c r="U27" s="65">
        <v>12</v>
      </c>
      <c r="V27" s="65">
        <v>2930</v>
      </c>
      <c r="W27" s="65">
        <v>8</v>
      </c>
      <c r="X27" s="65" t="s">
        <v>67</v>
      </c>
      <c r="Y27" s="65">
        <v>17</v>
      </c>
      <c r="Z27" s="65">
        <v>4740</v>
      </c>
      <c r="AA27" s="65">
        <v>3</v>
      </c>
      <c r="AB27" s="65">
        <v>7670</v>
      </c>
      <c r="AC27" s="65">
        <v>11</v>
      </c>
      <c r="AD27" s="65">
        <v>42</v>
      </c>
      <c r="AE27" s="64">
        <f t="shared" si="2"/>
        <v>115.73717948717949</v>
      </c>
      <c r="AF27" s="60"/>
      <c r="AG27" s="66">
        <v>1.5</v>
      </c>
      <c r="AH27" s="64">
        <f t="shared" si="3"/>
        <v>173.60576923076923</v>
      </c>
      <c r="AI27" s="113">
        <f t="shared" si="4"/>
        <v>246.51716163583251</v>
      </c>
      <c r="AJ27" s="114">
        <v>22</v>
      </c>
    </row>
    <row r="28" spans="1:36" ht="14.25" x14ac:dyDescent="0.2">
      <c r="A28" s="117">
        <v>23</v>
      </c>
      <c r="B28" s="68" t="s">
        <v>100</v>
      </c>
      <c r="C28" s="69" t="s">
        <v>101</v>
      </c>
      <c r="D28" s="85" t="s">
        <v>16</v>
      </c>
      <c r="E28" s="70" t="s">
        <v>68</v>
      </c>
      <c r="F28" s="71">
        <v>3</v>
      </c>
      <c r="G28" s="72">
        <v>3475</v>
      </c>
      <c r="H28" s="71">
        <v>4</v>
      </c>
      <c r="I28" s="66" t="s">
        <v>4</v>
      </c>
      <c r="J28" s="71">
        <v>8</v>
      </c>
      <c r="K28" s="71">
        <v>3185</v>
      </c>
      <c r="L28" s="71">
        <v>10</v>
      </c>
      <c r="M28" s="72">
        <v>6660</v>
      </c>
      <c r="N28" s="71">
        <v>14</v>
      </c>
      <c r="O28" s="71">
        <v>32</v>
      </c>
      <c r="P28" s="64">
        <f t="shared" si="0"/>
        <v>48.607594936708864</v>
      </c>
      <c r="Q28" s="60"/>
      <c r="R28" s="60">
        <v>2</v>
      </c>
      <c r="S28" s="108">
        <f t="shared" si="1"/>
        <v>97.215189873417728</v>
      </c>
      <c r="T28" s="81" t="s">
        <v>4</v>
      </c>
      <c r="U28" s="65">
        <v>20</v>
      </c>
      <c r="V28" s="65">
        <v>5240</v>
      </c>
      <c r="W28" s="65">
        <v>2</v>
      </c>
      <c r="X28" s="65" t="s">
        <v>67</v>
      </c>
      <c r="Y28" s="65">
        <v>18</v>
      </c>
      <c r="Z28" s="65">
        <v>2520</v>
      </c>
      <c r="AA28" s="65">
        <v>12</v>
      </c>
      <c r="AB28" s="65">
        <v>7760</v>
      </c>
      <c r="AC28" s="65">
        <v>14</v>
      </c>
      <c r="AD28" s="65">
        <v>61</v>
      </c>
      <c r="AE28" s="64">
        <f t="shared" si="2"/>
        <v>96.615384615384613</v>
      </c>
      <c r="AF28" s="60"/>
      <c r="AG28" s="66">
        <v>1.5</v>
      </c>
      <c r="AH28" s="64">
        <f t="shared" si="3"/>
        <v>144.92307692307691</v>
      </c>
      <c r="AI28" s="113">
        <f t="shared" si="4"/>
        <v>242.13826679649463</v>
      </c>
      <c r="AJ28" s="114">
        <v>23</v>
      </c>
    </row>
    <row r="29" spans="1:36" ht="14.25" x14ac:dyDescent="0.2">
      <c r="A29" s="117">
        <v>24</v>
      </c>
      <c r="B29" s="73" t="s">
        <v>59</v>
      </c>
      <c r="C29" s="74" t="s">
        <v>160</v>
      </c>
      <c r="D29" s="87" t="s">
        <v>16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108"/>
      <c r="T29" s="81" t="s">
        <v>4</v>
      </c>
      <c r="U29" s="65">
        <v>4</v>
      </c>
      <c r="V29" s="65">
        <v>4390</v>
      </c>
      <c r="W29" s="65">
        <v>1</v>
      </c>
      <c r="X29" s="65" t="s">
        <v>3</v>
      </c>
      <c r="Y29" s="65">
        <v>23</v>
      </c>
      <c r="Z29" s="65">
        <v>4580</v>
      </c>
      <c r="AA29" s="65">
        <v>2</v>
      </c>
      <c r="AB29" s="65">
        <v>8970</v>
      </c>
      <c r="AC29" s="65">
        <v>3</v>
      </c>
      <c r="AD29" s="65">
        <v>2</v>
      </c>
      <c r="AE29" s="64">
        <f t="shared" si="2"/>
        <v>155.99358974358975</v>
      </c>
      <c r="AF29" s="67">
        <v>4</v>
      </c>
      <c r="AG29" s="66">
        <v>1.5</v>
      </c>
      <c r="AH29" s="64">
        <f t="shared" si="3"/>
        <v>239.99038461538464</v>
      </c>
      <c r="AI29" s="113">
        <f t="shared" si="4"/>
        <v>239.99038461538464</v>
      </c>
      <c r="AJ29" s="114">
        <v>24</v>
      </c>
    </row>
    <row r="30" spans="1:36" ht="14.25" x14ac:dyDescent="0.2">
      <c r="A30" s="117">
        <v>25</v>
      </c>
      <c r="B30" s="68" t="s">
        <v>32</v>
      </c>
      <c r="C30" s="69" t="s">
        <v>98</v>
      </c>
      <c r="D30" s="85" t="s">
        <v>66</v>
      </c>
      <c r="E30" s="66" t="s">
        <v>4</v>
      </c>
      <c r="F30" s="71">
        <v>11</v>
      </c>
      <c r="G30" s="72">
        <v>2910</v>
      </c>
      <c r="H30" s="71">
        <v>10</v>
      </c>
      <c r="I30" s="66" t="s">
        <v>67</v>
      </c>
      <c r="J30" s="71">
        <v>15</v>
      </c>
      <c r="K30" s="71">
        <v>3645</v>
      </c>
      <c r="L30" s="71">
        <v>6</v>
      </c>
      <c r="M30" s="72">
        <v>6555</v>
      </c>
      <c r="N30" s="71">
        <v>16</v>
      </c>
      <c r="O30" s="71">
        <v>37</v>
      </c>
      <c r="P30" s="64">
        <f>80-80*(O30-1)/(80-1)</f>
        <v>43.544303797468352</v>
      </c>
      <c r="Q30" s="60"/>
      <c r="R30" s="60">
        <v>2</v>
      </c>
      <c r="S30" s="108">
        <f>(P30+Q30)*R30</f>
        <v>87.088607594936704</v>
      </c>
      <c r="T30" s="81" t="s">
        <v>68</v>
      </c>
      <c r="U30" s="65">
        <v>2</v>
      </c>
      <c r="V30" s="65">
        <v>4000</v>
      </c>
      <c r="W30" s="65">
        <v>2</v>
      </c>
      <c r="X30" s="65" t="s">
        <v>5</v>
      </c>
      <c r="Y30" s="65">
        <v>8</v>
      </c>
      <c r="Z30" s="65">
        <v>2020</v>
      </c>
      <c r="AA30" s="65">
        <v>11</v>
      </c>
      <c r="AB30" s="65">
        <v>6020</v>
      </c>
      <c r="AC30" s="65">
        <v>13</v>
      </c>
      <c r="AD30" s="65">
        <v>57</v>
      </c>
      <c r="AE30" s="64">
        <f t="shared" si="2"/>
        <v>100.64102564102564</v>
      </c>
      <c r="AF30" s="60"/>
      <c r="AG30" s="66">
        <v>1.5</v>
      </c>
      <c r="AH30" s="64">
        <f t="shared" si="3"/>
        <v>150.96153846153845</v>
      </c>
      <c r="AI30" s="113">
        <f t="shared" si="4"/>
        <v>238.05014605647517</v>
      </c>
      <c r="AJ30" s="114">
        <v>25</v>
      </c>
    </row>
    <row r="31" spans="1:36" ht="14.25" x14ac:dyDescent="0.2">
      <c r="A31" s="117">
        <v>26</v>
      </c>
      <c r="B31" s="68" t="s">
        <v>36</v>
      </c>
      <c r="C31" s="69" t="s">
        <v>98</v>
      </c>
      <c r="D31" s="85" t="s">
        <v>66</v>
      </c>
      <c r="E31" s="66" t="s">
        <v>68</v>
      </c>
      <c r="F31" s="71">
        <v>13</v>
      </c>
      <c r="G31" s="72">
        <v>2715</v>
      </c>
      <c r="H31" s="71">
        <v>10</v>
      </c>
      <c r="I31" s="66" t="s">
        <v>3</v>
      </c>
      <c r="J31" s="71">
        <v>6</v>
      </c>
      <c r="K31" s="71">
        <v>2735</v>
      </c>
      <c r="L31" s="71">
        <v>7.5</v>
      </c>
      <c r="M31" s="72">
        <v>5450</v>
      </c>
      <c r="N31" s="71">
        <v>17.5</v>
      </c>
      <c r="O31" s="71">
        <v>42</v>
      </c>
      <c r="P31" s="64">
        <f>80-80*(O31-1)/(80-1)</f>
        <v>38.481012658227847</v>
      </c>
      <c r="Q31" s="60"/>
      <c r="R31" s="60">
        <v>2</v>
      </c>
      <c r="S31" s="108">
        <f>(P31+Q31)*R31</f>
        <v>76.962025316455694</v>
      </c>
      <c r="T31" s="81" t="s">
        <v>3</v>
      </c>
      <c r="U31" s="65">
        <v>26</v>
      </c>
      <c r="V31" s="65">
        <v>3410</v>
      </c>
      <c r="W31" s="65">
        <v>7</v>
      </c>
      <c r="X31" s="65" t="s">
        <v>68</v>
      </c>
      <c r="Y31" s="65">
        <v>11</v>
      </c>
      <c r="Z31" s="65">
        <v>3220</v>
      </c>
      <c r="AA31" s="65">
        <v>5</v>
      </c>
      <c r="AB31" s="65">
        <v>6630</v>
      </c>
      <c r="AC31" s="65">
        <v>12</v>
      </c>
      <c r="AD31" s="65">
        <v>52</v>
      </c>
      <c r="AE31" s="64">
        <f t="shared" si="2"/>
        <v>105.67307692307692</v>
      </c>
      <c r="AF31" s="60"/>
      <c r="AG31" s="66">
        <v>1.5</v>
      </c>
      <c r="AH31" s="64">
        <f t="shared" si="3"/>
        <v>158.50961538461539</v>
      </c>
      <c r="AI31" s="113">
        <f t="shared" si="4"/>
        <v>235.47164070107107</v>
      </c>
      <c r="AJ31" s="114">
        <v>26</v>
      </c>
    </row>
    <row r="32" spans="1:36" ht="14.25" x14ac:dyDescent="0.2">
      <c r="A32" s="117">
        <v>27</v>
      </c>
      <c r="B32" s="68" t="s">
        <v>46</v>
      </c>
      <c r="C32" s="69" t="s">
        <v>131</v>
      </c>
      <c r="D32" s="85" t="s">
        <v>16</v>
      </c>
      <c r="E32" s="66" t="s">
        <v>68</v>
      </c>
      <c r="F32" s="71">
        <v>11</v>
      </c>
      <c r="G32" s="72">
        <v>2635</v>
      </c>
      <c r="H32" s="71">
        <v>12</v>
      </c>
      <c r="I32" s="66" t="s">
        <v>3</v>
      </c>
      <c r="J32" s="71">
        <v>10</v>
      </c>
      <c r="K32" s="71">
        <v>2025</v>
      </c>
      <c r="L32" s="71">
        <v>12</v>
      </c>
      <c r="M32" s="72">
        <v>4660</v>
      </c>
      <c r="N32" s="71">
        <v>24</v>
      </c>
      <c r="O32" s="71">
        <v>62</v>
      </c>
      <c r="P32" s="64">
        <f>80-80*(O32-1)/(80-1)</f>
        <v>18.22784810126582</v>
      </c>
      <c r="Q32" s="60"/>
      <c r="R32" s="60">
        <v>2</v>
      </c>
      <c r="S32" s="108">
        <f>(P32+Q32)*R32</f>
        <v>36.455696202531641</v>
      </c>
      <c r="T32" s="81" t="s">
        <v>3</v>
      </c>
      <c r="U32" s="65">
        <v>3</v>
      </c>
      <c r="V32" s="65">
        <v>2550</v>
      </c>
      <c r="W32" s="65">
        <v>7</v>
      </c>
      <c r="X32" s="65" t="s">
        <v>3</v>
      </c>
      <c r="Y32" s="65">
        <v>9</v>
      </c>
      <c r="Z32" s="65">
        <v>3630</v>
      </c>
      <c r="AA32" s="65">
        <v>2</v>
      </c>
      <c r="AB32" s="65">
        <v>6180</v>
      </c>
      <c r="AC32" s="65">
        <v>9</v>
      </c>
      <c r="AD32" s="65">
        <v>27</v>
      </c>
      <c r="AE32" s="64">
        <f t="shared" si="2"/>
        <v>130.83333333333334</v>
      </c>
      <c r="AF32" s="60"/>
      <c r="AG32" s="66">
        <v>1.5</v>
      </c>
      <c r="AH32" s="64">
        <f t="shared" si="3"/>
        <v>196.25</v>
      </c>
      <c r="AI32" s="113">
        <f t="shared" si="4"/>
        <v>232.70569620253164</v>
      </c>
      <c r="AJ32" s="114">
        <v>27</v>
      </c>
    </row>
    <row r="33" spans="1:36" ht="14.25" x14ac:dyDescent="0.2">
      <c r="A33" s="117">
        <v>28</v>
      </c>
      <c r="B33" s="73" t="s">
        <v>155</v>
      </c>
      <c r="C33" s="74" t="s">
        <v>163</v>
      </c>
      <c r="D33" s="87" t="s">
        <v>16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108"/>
      <c r="T33" s="81" t="s">
        <v>68</v>
      </c>
      <c r="U33" s="65">
        <v>31</v>
      </c>
      <c r="V33" s="65">
        <v>3180</v>
      </c>
      <c r="W33" s="65">
        <v>3</v>
      </c>
      <c r="X33" s="65" t="s">
        <v>68</v>
      </c>
      <c r="Y33" s="65">
        <v>8</v>
      </c>
      <c r="Z33" s="65">
        <v>5170</v>
      </c>
      <c r="AA33" s="65">
        <v>1</v>
      </c>
      <c r="AB33" s="65">
        <v>8350</v>
      </c>
      <c r="AC33" s="65">
        <v>4</v>
      </c>
      <c r="AD33" s="65">
        <v>4</v>
      </c>
      <c r="AE33" s="64">
        <f t="shared" si="2"/>
        <v>153.98076923076923</v>
      </c>
      <c r="AF33" s="60"/>
      <c r="AG33" s="66">
        <v>1.5</v>
      </c>
      <c r="AH33" s="64">
        <f t="shared" si="3"/>
        <v>230.97115384615384</v>
      </c>
      <c r="AI33" s="113">
        <f t="shared" si="4"/>
        <v>230.97115384615384</v>
      </c>
      <c r="AJ33" s="114">
        <v>28</v>
      </c>
    </row>
    <row r="34" spans="1:36" ht="14.25" x14ac:dyDescent="0.2">
      <c r="A34" s="117">
        <v>29</v>
      </c>
      <c r="B34" s="73" t="s">
        <v>172</v>
      </c>
      <c r="C34" s="74" t="s">
        <v>159</v>
      </c>
      <c r="D34" s="87" t="s">
        <v>16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108"/>
      <c r="T34" s="81" t="s">
        <v>4</v>
      </c>
      <c r="U34" s="65">
        <v>18</v>
      </c>
      <c r="V34" s="65">
        <v>3820</v>
      </c>
      <c r="W34" s="65">
        <v>3</v>
      </c>
      <c r="X34" s="65" t="s">
        <v>3</v>
      </c>
      <c r="Y34" s="65">
        <v>16</v>
      </c>
      <c r="Z34" s="65">
        <v>3830</v>
      </c>
      <c r="AA34" s="65" t="s">
        <v>284</v>
      </c>
      <c r="AB34" s="65">
        <v>7650</v>
      </c>
      <c r="AC34" s="65">
        <v>4</v>
      </c>
      <c r="AD34" s="65">
        <v>5</v>
      </c>
      <c r="AE34" s="64">
        <f t="shared" si="2"/>
        <v>152.97435897435898</v>
      </c>
      <c r="AF34" s="60"/>
      <c r="AG34" s="66">
        <v>1.5</v>
      </c>
      <c r="AH34" s="64">
        <f t="shared" si="3"/>
        <v>229.46153846153845</v>
      </c>
      <c r="AI34" s="113">
        <f t="shared" si="4"/>
        <v>229.46153846153845</v>
      </c>
      <c r="AJ34" s="114">
        <v>29</v>
      </c>
    </row>
    <row r="35" spans="1:36" ht="14.25" x14ac:dyDescent="0.2">
      <c r="A35" s="117">
        <v>30</v>
      </c>
      <c r="B35" s="73" t="s">
        <v>151</v>
      </c>
      <c r="C35" s="74" t="s">
        <v>160</v>
      </c>
      <c r="D35" s="87">
        <v>1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108"/>
      <c r="T35" s="81" t="s">
        <v>5</v>
      </c>
      <c r="U35" s="65">
        <v>8</v>
      </c>
      <c r="V35" s="65">
        <v>3760</v>
      </c>
      <c r="W35" s="65">
        <v>2</v>
      </c>
      <c r="X35" s="65" t="s">
        <v>5</v>
      </c>
      <c r="Y35" s="65">
        <v>28</v>
      </c>
      <c r="Z35" s="65">
        <v>3750</v>
      </c>
      <c r="AA35" s="65">
        <v>2</v>
      </c>
      <c r="AB35" s="65">
        <v>7510</v>
      </c>
      <c r="AC35" s="65">
        <v>4</v>
      </c>
      <c r="AD35" s="65">
        <v>6</v>
      </c>
      <c r="AE35" s="64">
        <f t="shared" si="2"/>
        <v>151.96794871794873</v>
      </c>
      <c r="AF35" s="60"/>
      <c r="AG35" s="66">
        <v>1.5</v>
      </c>
      <c r="AH35" s="64">
        <f t="shared" si="3"/>
        <v>227.95192307692309</v>
      </c>
      <c r="AI35" s="113">
        <f t="shared" si="4"/>
        <v>227.95192307692309</v>
      </c>
      <c r="AJ35" s="114">
        <v>30</v>
      </c>
    </row>
    <row r="36" spans="1:36" ht="14.25" x14ac:dyDescent="0.2">
      <c r="A36" s="117">
        <v>31</v>
      </c>
      <c r="B36" s="73" t="s">
        <v>154</v>
      </c>
      <c r="C36" s="74" t="s">
        <v>167</v>
      </c>
      <c r="D36" s="87" t="s">
        <v>16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108"/>
      <c r="T36" s="81" t="s">
        <v>4</v>
      </c>
      <c r="U36" s="65">
        <v>10</v>
      </c>
      <c r="V36" s="65">
        <v>3390</v>
      </c>
      <c r="W36" s="65">
        <v>3</v>
      </c>
      <c r="X36" s="65" t="s">
        <v>5</v>
      </c>
      <c r="Y36" s="65">
        <v>12</v>
      </c>
      <c r="Z36" s="65">
        <v>3850</v>
      </c>
      <c r="AA36" s="65">
        <v>2</v>
      </c>
      <c r="AB36" s="65">
        <v>7240</v>
      </c>
      <c r="AC36" s="65">
        <v>5</v>
      </c>
      <c r="AD36" s="65">
        <v>9</v>
      </c>
      <c r="AE36" s="64">
        <f t="shared" si="2"/>
        <v>148.94871794871796</v>
      </c>
      <c r="AF36" s="60"/>
      <c r="AG36" s="66">
        <v>1.5</v>
      </c>
      <c r="AH36" s="64">
        <f t="shared" si="3"/>
        <v>223.42307692307693</v>
      </c>
      <c r="AI36" s="113">
        <f t="shared" si="4"/>
        <v>223.42307692307693</v>
      </c>
      <c r="AJ36" s="114">
        <v>31</v>
      </c>
    </row>
    <row r="37" spans="1:36" ht="14.25" x14ac:dyDescent="0.2">
      <c r="A37" s="117">
        <v>32</v>
      </c>
      <c r="B37" s="73" t="s">
        <v>51</v>
      </c>
      <c r="C37" s="74" t="s">
        <v>270</v>
      </c>
      <c r="D37" s="87" t="s">
        <v>66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108"/>
      <c r="T37" s="81" t="s">
        <v>5</v>
      </c>
      <c r="U37" s="65">
        <v>31</v>
      </c>
      <c r="V37" s="65">
        <v>4550</v>
      </c>
      <c r="W37" s="65">
        <v>1</v>
      </c>
      <c r="X37" s="65" t="s">
        <v>5</v>
      </c>
      <c r="Y37" s="65">
        <v>29</v>
      </c>
      <c r="Z37" s="65">
        <v>2850</v>
      </c>
      <c r="AA37" s="65">
        <v>5</v>
      </c>
      <c r="AB37" s="65">
        <v>7400</v>
      </c>
      <c r="AC37" s="65">
        <v>6</v>
      </c>
      <c r="AD37" s="65">
        <v>10</v>
      </c>
      <c r="AE37" s="64">
        <f t="shared" si="2"/>
        <v>147.94230769230768</v>
      </c>
      <c r="AF37" s="60"/>
      <c r="AG37" s="66">
        <v>1.5</v>
      </c>
      <c r="AH37" s="64">
        <f t="shared" si="3"/>
        <v>221.91346153846152</v>
      </c>
      <c r="AI37" s="113">
        <f t="shared" si="4"/>
        <v>221.91346153846152</v>
      </c>
      <c r="AJ37" s="114">
        <v>32</v>
      </c>
    </row>
    <row r="38" spans="1:36" ht="14.25" x14ac:dyDescent="0.2">
      <c r="A38" s="117">
        <v>33</v>
      </c>
      <c r="B38" s="73" t="s">
        <v>173</v>
      </c>
      <c r="C38" s="74" t="s">
        <v>159</v>
      </c>
      <c r="D38" s="87" t="s">
        <v>16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108"/>
      <c r="T38" s="81" t="s">
        <v>67</v>
      </c>
      <c r="U38" s="65">
        <v>11</v>
      </c>
      <c r="V38" s="65">
        <v>3040</v>
      </c>
      <c r="W38" s="65">
        <v>2</v>
      </c>
      <c r="X38" s="65" t="s">
        <v>67</v>
      </c>
      <c r="Y38" s="65">
        <v>1</v>
      </c>
      <c r="Z38" s="65">
        <v>4580</v>
      </c>
      <c r="AA38" s="65">
        <v>5</v>
      </c>
      <c r="AB38" s="65">
        <v>7620</v>
      </c>
      <c r="AC38" s="65">
        <v>7</v>
      </c>
      <c r="AD38" s="65">
        <v>14</v>
      </c>
      <c r="AE38" s="64">
        <f t="shared" ref="AE38:AE69" si="5">157-157*(AD38-1)/(157-1)</f>
        <v>143.91666666666666</v>
      </c>
      <c r="AF38" s="60"/>
      <c r="AG38" s="66">
        <v>1.5</v>
      </c>
      <c r="AH38" s="64">
        <f t="shared" ref="AH38:AH69" si="6">(AE38+AF38)*AG38</f>
        <v>215.875</v>
      </c>
      <c r="AI38" s="113">
        <f t="shared" ref="AI38:AI69" si="7">S38+AH38</f>
        <v>215.875</v>
      </c>
      <c r="AJ38" s="114">
        <v>33</v>
      </c>
    </row>
    <row r="39" spans="1:36" ht="14.25" x14ac:dyDescent="0.2">
      <c r="A39" s="117">
        <v>34</v>
      </c>
      <c r="B39" s="73" t="s">
        <v>174</v>
      </c>
      <c r="C39" s="74" t="s">
        <v>160</v>
      </c>
      <c r="D39" s="87">
        <v>1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108"/>
      <c r="T39" s="81" t="s">
        <v>67</v>
      </c>
      <c r="U39" s="65">
        <v>9</v>
      </c>
      <c r="V39" s="65">
        <v>2010</v>
      </c>
      <c r="W39" s="65">
        <v>6</v>
      </c>
      <c r="X39" s="65" t="s">
        <v>4</v>
      </c>
      <c r="Y39" s="65">
        <v>19</v>
      </c>
      <c r="Z39" s="65">
        <v>3500</v>
      </c>
      <c r="AA39" s="65">
        <v>1</v>
      </c>
      <c r="AB39" s="65">
        <v>5510</v>
      </c>
      <c r="AC39" s="65">
        <v>7</v>
      </c>
      <c r="AD39" s="65">
        <v>18</v>
      </c>
      <c r="AE39" s="64">
        <f t="shared" si="5"/>
        <v>139.89102564102564</v>
      </c>
      <c r="AF39" s="60"/>
      <c r="AG39" s="66">
        <v>1.5</v>
      </c>
      <c r="AH39" s="64">
        <f t="shared" si="6"/>
        <v>209.83653846153845</v>
      </c>
      <c r="AI39" s="113">
        <f t="shared" si="7"/>
        <v>209.83653846153845</v>
      </c>
      <c r="AJ39" s="114">
        <v>34</v>
      </c>
    </row>
    <row r="40" spans="1:36" ht="14.25" x14ac:dyDescent="0.2">
      <c r="A40" s="117">
        <v>35</v>
      </c>
      <c r="B40" s="73" t="s">
        <v>175</v>
      </c>
      <c r="C40" s="74" t="s">
        <v>163</v>
      </c>
      <c r="D40" s="87" t="s">
        <v>16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108"/>
      <c r="T40" s="81" t="s">
        <v>5</v>
      </c>
      <c r="U40" s="65">
        <v>18</v>
      </c>
      <c r="V40" s="65">
        <v>3130</v>
      </c>
      <c r="W40" s="65">
        <v>7</v>
      </c>
      <c r="X40" s="65" t="s">
        <v>5</v>
      </c>
      <c r="Y40" s="65">
        <v>2</v>
      </c>
      <c r="Z40" s="65">
        <v>4500</v>
      </c>
      <c r="AA40" s="65">
        <v>1</v>
      </c>
      <c r="AB40" s="65">
        <v>7630</v>
      </c>
      <c r="AC40" s="65">
        <v>8</v>
      </c>
      <c r="AD40" s="65">
        <v>21</v>
      </c>
      <c r="AE40" s="64">
        <f t="shared" si="5"/>
        <v>136.87179487179486</v>
      </c>
      <c r="AF40" s="60"/>
      <c r="AG40" s="66">
        <v>1.5</v>
      </c>
      <c r="AH40" s="64">
        <f t="shared" si="6"/>
        <v>205.30769230769229</v>
      </c>
      <c r="AI40" s="113">
        <f t="shared" si="7"/>
        <v>205.30769230769229</v>
      </c>
      <c r="AJ40" s="114">
        <v>35</v>
      </c>
    </row>
    <row r="41" spans="1:36" ht="14.25" x14ac:dyDescent="0.2">
      <c r="A41" s="117">
        <v>36</v>
      </c>
      <c r="B41" s="58" t="s">
        <v>28</v>
      </c>
      <c r="C41" s="59" t="s">
        <v>75</v>
      </c>
      <c r="D41" s="84" t="s">
        <v>70</v>
      </c>
      <c r="E41" s="61" t="s">
        <v>15</v>
      </c>
      <c r="F41" s="62">
        <v>9</v>
      </c>
      <c r="G41" s="63">
        <v>4005</v>
      </c>
      <c r="H41" s="62">
        <v>2</v>
      </c>
      <c r="I41" s="60" t="s">
        <v>5</v>
      </c>
      <c r="J41" s="62">
        <v>1</v>
      </c>
      <c r="K41" s="62">
        <v>4030</v>
      </c>
      <c r="L41" s="62">
        <v>3</v>
      </c>
      <c r="M41" s="63">
        <v>8035</v>
      </c>
      <c r="N41" s="62">
        <v>5</v>
      </c>
      <c r="O41" s="62">
        <v>7</v>
      </c>
      <c r="P41" s="64">
        <f>80-80*(O41-1)/(80-1)</f>
        <v>73.924050632911388</v>
      </c>
      <c r="Q41" s="60"/>
      <c r="R41" s="60">
        <v>2</v>
      </c>
      <c r="S41" s="108">
        <f>(P41+Q41)*R41</f>
        <v>147.84810126582278</v>
      </c>
      <c r="T41" s="81" t="s">
        <v>67</v>
      </c>
      <c r="U41" s="65">
        <v>20</v>
      </c>
      <c r="V41" s="65">
        <v>1500</v>
      </c>
      <c r="W41" s="65">
        <v>13</v>
      </c>
      <c r="X41" s="65" t="s">
        <v>5</v>
      </c>
      <c r="Y41" s="65">
        <v>1</v>
      </c>
      <c r="Z41" s="65">
        <v>2100</v>
      </c>
      <c r="AA41" s="65">
        <v>10</v>
      </c>
      <c r="AB41" s="65">
        <v>3600</v>
      </c>
      <c r="AC41" s="65">
        <v>23</v>
      </c>
      <c r="AD41" s="65">
        <v>119</v>
      </c>
      <c r="AE41" s="64">
        <f t="shared" si="5"/>
        <v>38.243589743589737</v>
      </c>
      <c r="AF41" s="60"/>
      <c r="AG41" s="66">
        <v>1.5</v>
      </c>
      <c r="AH41" s="64">
        <f t="shared" si="6"/>
        <v>57.365384615384606</v>
      </c>
      <c r="AI41" s="113">
        <f t="shared" si="7"/>
        <v>205.21348588120739</v>
      </c>
      <c r="AJ41" s="114">
        <v>36</v>
      </c>
    </row>
    <row r="42" spans="1:36" ht="14.25" x14ac:dyDescent="0.2">
      <c r="A42" s="117">
        <v>37</v>
      </c>
      <c r="B42" s="68" t="s">
        <v>139</v>
      </c>
      <c r="C42" s="69" t="s">
        <v>92</v>
      </c>
      <c r="D42" s="85" t="s">
        <v>16</v>
      </c>
      <c r="E42" s="66" t="s">
        <v>5</v>
      </c>
      <c r="F42" s="71">
        <v>8</v>
      </c>
      <c r="G42" s="72">
        <v>1295</v>
      </c>
      <c r="H42" s="71">
        <v>16</v>
      </c>
      <c r="I42" s="66" t="s">
        <v>4</v>
      </c>
      <c r="J42" s="71">
        <v>10</v>
      </c>
      <c r="K42" s="71">
        <v>3170</v>
      </c>
      <c r="L42" s="71">
        <v>12</v>
      </c>
      <c r="M42" s="72">
        <v>4465</v>
      </c>
      <c r="N42" s="71">
        <v>28</v>
      </c>
      <c r="O42" s="71">
        <v>71</v>
      </c>
      <c r="P42" s="64">
        <f>80-80*(O42-1)/(80-1)</f>
        <v>9.1139240506329173</v>
      </c>
      <c r="Q42" s="60"/>
      <c r="R42" s="60">
        <v>2</v>
      </c>
      <c r="S42" s="108">
        <f>(P42+Q42)*R42</f>
        <v>18.227848101265835</v>
      </c>
      <c r="T42" s="81" t="s">
        <v>67</v>
      </c>
      <c r="U42" s="65">
        <v>29</v>
      </c>
      <c r="V42" s="65">
        <v>3590</v>
      </c>
      <c r="W42" s="65">
        <v>3</v>
      </c>
      <c r="X42" s="65" t="s">
        <v>3</v>
      </c>
      <c r="Y42" s="65">
        <v>14</v>
      </c>
      <c r="Z42" s="65">
        <v>2250</v>
      </c>
      <c r="AA42" s="65">
        <v>7</v>
      </c>
      <c r="AB42" s="65">
        <v>5840</v>
      </c>
      <c r="AC42" s="65">
        <v>10</v>
      </c>
      <c r="AD42" s="65">
        <v>34</v>
      </c>
      <c r="AE42" s="64">
        <f t="shared" si="5"/>
        <v>123.78846153846155</v>
      </c>
      <c r="AF42" s="60"/>
      <c r="AG42" s="66">
        <v>1.5</v>
      </c>
      <c r="AH42" s="64">
        <f t="shared" si="6"/>
        <v>185.68269230769232</v>
      </c>
      <c r="AI42" s="113">
        <f t="shared" si="7"/>
        <v>203.91054040895816</v>
      </c>
      <c r="AJ42" s="114">
        <v>37</v>
      </c>
    </row>
    <row r="43" spans="1:36" ht="14.25" x14ac:dyDescent="0.2">
      <c r="A43" s="117">
        <v>38</v>
      </c>
      <c r="B43" s="73" t="s">
        <v>48</v>
      </c>
      <c r="C43" s="74" t="s">
        <v>157</v>
      </c>
      <c r="D43" s="87" t="s">
        <v>16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108"/>
      <c r="T43" s="81" t="s">
        <v>4</v>
      </c>
      <c r="U43" s="65">
        <v>28</v>
      </c>
      <c r="V43" s="65">
        <v>7450</v>
      </c>
      <c r="W43" s="65">
        <v>1</v>
      </c>
      <c r="X43" s="65" t="s">
        <v>68</v>
      </c>
      <c r="Y43" s="65">
        <v>30</v>
      </c>
      <c r="Z43" s="65">
        <v>2460</v>
      </c>
      <c r="AA43" s="65">
        <v>8</v>
      </c>
      <c r="AB43" s="65">
        <v>9910</v>
      </c>
      <c r="AC43" s="65">
        <v>9</v>
      </c>
      <c r="AD43" s="65">
        <v>23</v>
      </c>
      <c r="AE43" s="64">
        <f t="shared" si="5"/>
        <v>134.85897435897436</v>
      </c>
      <c r="AF43" s="60"/>
      <c r="AG43" s="66">
        <v>1.5</v>
      </c>
      <c r="AH43" s="64">
        <f t="shared" si="6"/>
        <v>202.28846153846155</v>
      </c>
      <c r="AI43" s="113">
        <f t="shared" si="7"/>
        <v>202.28846153846155</v>
      </c>
      <c r="AJ43" s="114">
        <v>38</v>
      </c>
    </row>
    <row r="44" spans="1:36" ht="14.25" x14ac:dyDescent="0.2">
      <c r="A44" s="117">
        <v>39</v>
      </c>
      <c r="B44" s="68" t="s">
        <v>55</v>
      </c>
      <c r="C44" s="69" t="s">
        <v>82</v>
      </c>
      <c r="D44" s="85" t="s">
        <v>66</v>
      </c>
      <c r="E44" s="66" t="s">
        <v>68</v>
      </c>
      <c r="F44" s="71">
        <v>9</v>
      </c>
      <c r="G44" s="72">
        <v>2825</v>
      </c>
      <c r="H44" s="71">
        <v>9</v>
      </c>
      <c r="I44" s="66" t="s">
        <v>68</v>
      </c>
      <c r="J44" s="71">
        <v>9</v>
      </c>
      <c r="K44" s="71">
        <v>3215</v>
      </c>
      <c r="L44" s="71">
        <v>10</v>
      </c>
      <c r="M44" s="72">
        <v>6040</v>
      </c>
      <c r="N44" s="71">
        <v>19</v>
      </c>
      <c r="O44" s="71">
        <v>45</v>
      </c>
      <c r="P44" s="64">
        <f>80-80*(O44-1)/(80-1)</f>
        <v>35.443037974683541</v>
      </c>
      <c r="Q44" s="60"/>
      <c r="R44" s="60">
        <v>2</v>
      </c>
      <c r="S44" s="108">
        <f>(P44+Q44)*R44</f>
        <v>70.886075949367083</v>
      </c>
      <c r="T44" s="81" t="s">
        <v>4</v>
      </c>
      <c r="U44" s="65">
        <v>22</v>
      </c>
      <c r="V44" s="65">
        <v>3730</v>
      </c>
      <c r="W44" s="65">
        <v>5</v>
      </c>
      <c r="X44" s="65" t="s">
        <v>68</v>
      </c>
      <c r="Y44" s="65">
        <v>26</v>
      </c>
      <c r="Z44" s="65">
        <v>2070</v>
      </c>
      <c r="AA44" s="65">
        <v>11</v>
      </c>
      <c r="AB44" s="65">
        <v>5800</v>
      </c>
      <c r="AC44" s="65">
        <v>16</v>
      </c>
      <c r="AD44" s="65">
        <v>70</v>
      </c>
      <c r="AE44" s="64">
        <f t="shared" si="5"/>
        <v>87.557692307692307</v>
      </c>
      <c r="AF44" s="60"/>
      <c r="AG44" s="66">
        <v>1.5</v>
      </c>
      <c r="AH44" s="64">
        <f t="shared" si="6"/>
        <v>131.33653846153845</v>
      </c>
      <c r="AI44" s="113">
        <f t="shared" si="7"/>
        <v>202.22261441090552</v>
      </c>
      <c r="AJ44" s="114">
        <v>39</v>
      </c>
    </row>
    <row r="45" spans="1:36" ht="14.25" x14ac:dyDescent="0.2">
      <c r="A45" s="117">
        <v>40</v>
      </c>
      <c r="B45" s="73" t="s">
        <v>150</v>
      </c>
      <c r="C45" s="74" t="s">
        <v>163</v>
      </c>
      <c r="D45" s="87" t="s">
        <v>16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108"/>
      <c r="T45" s="81" t="s">
        <v>4</v>
      </c>
      <c r="U45" s="65">
        <v>13</v>
      </c>
      <c r="V45" s="65">
        <v>3810</v>
      </c>
      <c r="W45" s="65">
        <v>2</v>
      </c>
      <c r="X45" s="65" t="s">
        <v>3</v>
      </c>
      <c r="Y45" s="65">
        <v>26</v>
      </c>
      <c r="Z45" s="65">
        <v>3290</v>
      </c>
      <c r="AA45" s="65">
        <v>7</v>
      </c>
      <c r="AB45" s="65">
        <v>7100</v>
      </c>
      <c r="AC45" s="65">
        <v>9</v>
      </c>
      <c r="AD45" s="65">
        <v>24</v>
      </c>
      <c r="AE45" s="64">
        <f t="shared" si="5"/>
        <v>133.85256410256409</v>
      </c>
      <c r="AF45" s="60"/>
      <c r="AG45" s="66">
        <v>1.5</v>
      </c>
      <c r="AH45" s="64">
        <f t="shared" si="6"/>
        <v>200.77884615384613</v>
      </c>
      <c r="AI45" s="113">
        <f t="shared" si="7"/>
        <v>200.77884615384613</v>
      </c>
      <c r="AJ45" s="114">
        <v>40</v>
      </c>
    </row>
    <row r="46" spans="1:36" ht="14.25" x14ac:dyDescent="0.2">
      <c r="A46" s="117">
        <v>41</v>
      </c>
      <c r="B46" s="73" t="s">
        <v>176</v>
      </c>
      <c r="C46" s="74" t="s">
        <v>272</v>
      </c>
      <c r="D46" s="87">
        <v>1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108"/>
      <c r="T46" s="81" t="s">
        <v>4</v>
      </c>
      <c r="U46" s="65">
        <v>25</v>
      </c>
      <c r="V46" s="65">
        <v>3510</v>
      </c>
      <c r="W46" s="65">
        <v>6</v>
      </c>
      <c r="X46" s="65" t="s">
        <v>5</v>
      </c>
      <c r="Y46" s="65">
        <v>13</v>
      </c>
      <c r="Z46" s="65">
        <v>3090</v>
      </c>
      <c r="AA46" s="65">
        <v>3</v>
      </c>
      <c r="AB46" s="65">
        <v>6600</v>
      </c>
      <c r="AC46" s="65">
        <v>9</v>
      </c>
      <c r="AD46" s="65">
        <v>25</v>
      </c>
      <c r="AE46" s="64">
        <f t="shared" si="5"/>
        <v>132.84615384615384</v>
      </c>
      <c r="AF46" s="60"/>
      <c r="AG46" s="66">
        <v>1.5</v>
      </c>
      <c r="AH46" s="64">
        <f t="shared" si="6"/>
        <v>199.26923076923077</v>
      </c>
      <c r="AI46" s="113">
        <f t="shared" si="7"/>
        <v>199.26923076923077</v>
      </c>
      <c r="AJ46" s="114">
        <v>41</v>
      </c>
    </row>
    <row r="47" spans="1:36" ht="14.25" x14ac:dyDescent="0.2">
      <c r="A47" s="117">
        <v>42</v>
      </c>
      <c r="B47" s="73" t="s">
        <v>178</v>
      </c>
      <c r="C47" s="74" t="s">
        <v>158</v>
      </c>
      <c r="D47" s="87" t="s">
        <v>16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108"/>
      <c r="T47" s="81" t="s">
        <v>4</v>
      </c>
      <c r="U47" s="65">
        <v>17</v>
      </c>
      <c r="V47" s="65">
        <v>3740</v>
      </c>
      <c r="W47" s="65">
        <v>4</v>
      </c>
      <c r="X47" s="65" t="s">
        <v>3</v>
      </c>
      <c r="Y47" s="65">
        <v>1</v>
      </c>
      <c r="Z47" s="65">
        <v>2350</v>
      </c>
      <c r="AA47" s="65">
        <v>5</v>
      </c>
      <c r="AB47" s="65">
        <v>6090</v>
      </c>
      <c r="AC47" s="65">
        <v>9</v>
      </c>
      <c r="AD47" s="65">
        <v>28</v>
      </c>
      <c r="AE47" s="64">
        <f t="shared" si="5"/>
        <v>129.82692307692307</v>
      </c>
      <c r="AF47" s="60"/>
      <c r="AG47" s="66">
        <v>1.5</v>
      </c>
      <c r="AH47" s="64">
        <f t="shared" si="6"/>
        <v>194.74038461538458</v>
      </c>
      <c r="AI47" s="113">
        <f t="shared" si="7"/>
        <v>194.74038461538458</v>
      </c>
      <c r="AJ47" s="114">
        <v>42</v>
      </c>
    </row>
    <row r="48" spans="1:36" ht="14.25" x14ac:dyDescent="0.2">
      <c r="A48" s="117">
        <v>43</v>
      </c>
      <c r="B48" s="73" t="s">
        <v>179</v>
      </c>
      <c r="C48" s="74" t="s">
        <v>275</v>
      </c>
      <c r="D48" s="87" t="s">
        <v>16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108"/>
      <c r="T48" s="81" t="s">
        <v>68</v>
      </c>
      <c r="U48" s="65">
        <v>16</v>
      </c>
      <c r="V48" s="65">
        <v>3360</v>
      </c>
      <c r="W48" s="65" t="s">
        <v>285</v>
      </c>
      <c r="X48" s="65" t="s">
        <v>68</v>
      </c>
      <c r="Y48" s="65">
        <v>23</v>
      </c>
      <c r="Z48" s="65">
        <v>3230</v>
      </c>
      <c r="AA48" s="65">
        <v>4</v>
      </c>
      <c r="AB48" s="65">
        <v>6590</v>
      </c>
      <c r="AC48" s="65">
        <v>9.5</v>
      </c>
      <c r="AD48" s="65">
        <v>29</v>
      </c>
      <c r="AE48" s="64">
        <f t="shared" si="5"/>
        <v>128.82051282051282</v>
      </c>
      <c r="AF48" s="60"/>
      <c r="AG48" s="66">
        <v>1.5</v>
      </c>
      <c r="AH48" s="64">
        <f t="shared" si="6"/>
        <v>193.23076923076923</v>
      </c>
      <c r="AI48" s="113">
        <f t="shared" si="7"/>
        <v>193.23076923076923</v>
      </c>
      <c r="AJ48" s="114">
        <v>43</v>
      </c>
    </row>
    <row r="49" spans="1:36" ht="14.25" x14ac:dyDescent="0.2">
      <c r="A49" s="117">
        <v>44</v>
      </c>
      <c r="B49" s="73" t="s">
        <v>180</v>
      </c>
      <c r="C49" s="74" t="s">
        <v>159</v>
      </c>
      <c r="D49" s="87" t="s">
        <v>16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108"/>
      <c r="T49" s="81" t="s">
        <v>68</v>
      </c>
      <c r="U49" s="65">
        <v>1</v>
      </c>
      <c r="V49" s="65">
        <v>5250</v>
      </c>
      <c r="W49" s="65">
        <v>1</v>
      </c>
      <c r="X49" s="65" t="s">
        <v>68</v>
      </c>
      <c r="Y49" s="65">
        <v>19</v>
      </c>
      <c r="Z49" s="65">
        <v>2420</v>
      </c>
      <c r="AA49" s="65">
        <v>9</v>
      </c>
      <c r="AB49" s="65">
        <v>7670</v>
      </c>
      <c r="AC49" s="65">
        <v>10</v>
      </c>
      <c r="AD49" s="65">
        <v>30</v>
      </c>
      <c r="AE49" s="64">
        <f t="shared" si="5"/>
        <v>127.81410256410257</v>
      </c>
      <c r="AF49" s="60"/>
      <c r="AG49" s="66">
        <v>1.5</v>
      </c>
      <c r="AH49" s="64">
        <f t="shared" si="6"/>
        <v>191.72115384615387</v>
      </c>
      <c r="AI49" s="113">
        <f t="shared" si="7"/>
        <v>191.72115384615387</v>
      </c>
      <c r="AJ49" s="114">
        <v>44</v>
      </c>
    </row>
    <row r="50" spans="1:36" ht="14.25" x14ac:dyDescent="0.2">
      <c r="A50" s="117">
        <v>45</v>
      </c>
      <c r="B50" s="73" t="s">
        <v>54</v>
      </c>
      <c r="C50" s="74" t="s">
        <v>160</v>
      </c>
      <c r="D50" s="87">
        <v>1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108"/>
      <c r="T50" s="81" t="s">
        <v>68</v>
      </c>
      <c r="U50" s="65">
        <v>26</v>
      </c>
      <c r="V50" s="65">
        <v>2800</v>
      </c>
      <c r="W50" s="65">
        <v>5</v>
      </c>
      <c r="X50" s="65" t="s">
        <v>67</v>
      </c>
      <c r="Y50" s="65">
        <v>31</v>
      </c>
      <c r="Z50" s="65">
        <v>4160</v>
      </c>
      <c r="AA50" s="65">
        <v>5</v>
      </c>
      <c r="AB50" s="65">
        <v>6960</v>
      </c>
      <c r="AC50" s="65">
        <v>10</v>
      </c>
      <c r="AD50" s="65">
        <v>31</v>
      </c>
      <c r="AE50" s="64">
        <f t="shared" si="5"/>
        <v>126.80769230769231</v>
      </c>
      <c r="AF50" s="60"/>
      <c r="AG50" s="66">
        <v>1.5</v>
      </c>
      <c r="AH50" s="64">
        <f t="shared" si="6"/>
        <v>190.21153846153845</v>
      </c>
      <c r="AI50" s="113">
        <f t="shared" si="7"/>
        <v>190.21153846153845</v>
      </c>
      <c r="AJ50" s="114">
        <v>45</v>
      </c>
    </row>
    <row r="51" spans="1:36" ht="14.25" x14ac:dyDescent="0.2">
      <c r="A51" s="117">
        <v>46</v>
      </c>
      <c r="B51" s="73" t="s">
        <v>181</v>
      </c>
      <c r="C51" s="74" t="s">
        <v>276</v>
      </c>
      <c r="D51" s="87" t="s">
        <v>16</v>
      </c>
      <c r="E51" s="66"/>
      <c r="F51" s="71"/>
      <c r="G51" s="72"/>
      <c r="H51" s="71"/>
      <c r="I51" s="66"/>
      <c r="J51" s="71"/>
      <c r="K51" s="71"/>
      <c r="L51" s="71"/>
      <c r="M51" s="72"/>
      <c r="N51" s="71"/>
      <c r="O51" s="71"/>
      <c r="P51" s="64"/>
      <c r="Q51" s="60"/>
      <c r="R51" s="60"/>
      <c r="S51" s="108"/>
      <c r="T51" s="81" t="s">
        <v>67</v>
      </c>
      <c r="U51" s="65">
        <v>17</v>
      </c>
      <c r="V51" s="65">
        <v>3480</v>
      </c>
      <c r="W51" s="65">
        <v>5</v>
      </c>
      <c r="X51" s="65" t="s">
        <v>68</v>
      </c>
      <c r="Y51" s="65">
        <v>27</v>
      </c>
      <c r="Z51" s="65">
        <v>3010</v>
      </c>
      <c r="AA51" s="65">
        <v>5</v>
      </c>
      <c r="AB51" s="65">
        <v>6490</v>
      </c>
      <c r="AC51" s="65">
        <v>10</v>
      </c>
      <c r="AD51" s="65">
        <v>32</v>
      </c>
      <c r="AE51" s="64">
        <f t="shared" si="5"/>
        <v>125.80128205128204</v>
      </c>
      <c r="AF51" s="60"/>
      <c r="AG51" s="66">
        <v>1.5</v>
      </c>
      <c r="AH51" s="64">
        <f t="shared" si="6"/>
        <v>188.70192307692307</v>
      </c>
      <c r="AI51" s="113">
        <f t="shared" si="7"/>
        <v>188.70192307692307</v>
      </c>
      <c r="AJ51" s="114">
        <v>46</v>
      </c>
    </row>
    <row r="52" spans="1:36" ht="14.25" x14ac:dyDescent="0.2">
      <c r="A52" s="117">
        <v>47</v>
      </c>
      <c r="B52" s="73" t="s">
        <v>26</v>
      </c>
      <c r="C52" s="74" t="s">
        <v>166</v>
      </c>
      <c r="D52" s="87" t="s">
        <v>16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108"/>
      <c r="T52" s="81" t="s">
        <v>68</v>
      </c>
      <c r="U52" s="65">
        <v>8</v>
      </c>
      <c r="V52" s="65">
        <v>3610</v>
      </c>
      <c r="W52" s="65">
        <v>3</v>
      </c>
      <c r="X52" s="65" t="s">
        <v>68</v>
      </c>
      <c r="Y52" s="65">
        <v>5</v>
      </c>
      <c r="Z52" s="65">
        <v>2570</v>
      </c>
      <c r="AA52" s="65">
        <v>7</v>
      </c>
      <c r="AB52" s="65">
        <v>6180</v>
      </c>
      <c r="AC52" s="65">
        <v>10</v>
      </c>
      <c r="AD52" s="65">
        <v>33</v>
      </c>
      <c r="AE52" s="64">
        <f t="shared" si="5"/>
        <v>124.7948717948718</v>
      </c>
      <c r="AF52" s="60"/>
      <c r="AG52" s="66">
        <v>1.5</v>
      </c>
      <c r="AH52" s="64">
        <f t="shared" si="6"/>
        <v>187.19230769230768</v>
      </c>
      <c r="AI52" s="113">
        <f t="shared" si="7"/>
        <v>187.19230769230768</v>
      </c>
      <c r="AJ52" s="114">
        <v>47</v>
      </c>
    </row>
    <row r="53" spans="1:36" ht="14.25" x14ac:dyDescent="0.2">
      <c r="A53" s="117">
        <v>48</v>
      </c>
      <c r="B53" s="73" t="s">
        <v>183</v>
      </c>
      <c r="C53" s="74" t="s">
        <v>167</v>
      </c>
      <c r="D53" s="87" t="s">
        <v>16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108"/>
      <c r="T53" s="81" t="s">
        <v>3</v>
      </c>
      <c r="U53" s="65">
        <v>2</v>
      </c>
      <c r="V53" s="65">
        <v>2790</v>
      </c>
      <c r="W53" s="65">
        <v>4</v>
      </c>
      <c r="X53" s="65" t="s">
        <v>68</v>
      </c>
      <c r="Y53" s="65">
        <v>7</v>
      </c>
      <c r="Z53" s="65">
        <v>2720</v>
      </c>
      <c r="AA53" s="65">
        <v>6</v>
      </c>
      <c r="AB53" s="65">
        <v>5510</v>
      </c>
      <c r="AC53" s="65">
        <v>10</v>
      </c>
      <c r="AD53" s="65">
        <v>35</v>
      </c>
      <c r="AE53" s="64">
        <f t="shared" si="5"/>
        <v>122.78205128205128</v>
      </c>
      <c r="AF53" s="60"/>
      <c r="AG53" s="66">
        <v>1.5</v>
      </c>
      <c r="AH53" s="64">
        <f t="shared" si="6"/>
        <v>184.17307692307693</v>
      </c>
      <c r="AI53" s="113">
        <f t="shared" si="7"/>
        <v>184.17307692307693</v>
      </c>
      <c r="AJ53" s="114">
        <v>48</v>
      </c>
    </row>
    <row r="54" spans="1:36" ht="14.25" x14ac:dyDescent="0.2">
      <c r="A54" s="117">
        <v>49</v>
      </c>
      <c r="B54" s="73" t="s">
        <v>184</v>
      </c>
      <c r="C54" s="74" t="s">
        <v>159</v>
      </c>
      <c r="D54" s="87" t="s">
        <v>16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108"/>
      <c r="T54" s="81" t="s">
        <v>3</v>
      </c>
      <c r="U54" s="65">
        <v>13</v>
      </c>
      <c r="V54" s="65">
        <v>2690</v>
      </c>
      <c r="W54" s="65">
        <v>5</v>
      </c>
      <c r="X54" s="65" t="s">
        <v>4</v>
      </c>
      <c r="Y54" s="65">
        <v>29</v>
      </c>
      <c r="Z54" s="65">
        <v>1970</v>
      </c>
      <c r="AA54" s="65">
        <v>5</v>
      </c>
      <c r="AB54" s="65">
        <v>4660</v>
      </c>
      <c r="AC54" s="65">
        <v>10</v>
      </c>
      <c r="AD54" s="65">
        <v>37</v>
      </c>
      <c r="AE54" s="64">
        <f t="shared" si="5"/>
        <v>120.76923076923077</v>
      </c>
      <c r="AF54" s="60"/>
      <c r="AG54" s="66">
        <v>1.5</v>
      </c>
      <c r="AH54" s="64">
        <f t="shared" si="6"/>
        <v>181.15384615384616</v>
      </c>
      <c r="AI54" s="113">
        <f t="shared" si="7"/>
        <v>181.15384615384616</v>
      </c>
      <c r="AJ54" s="114">
        <v>49</v>
      </c>
    </row>
    <row r="55" spans="1:36" ht="14.25" x14ac:dyDescent="0.2">
      <c r="A55" s="117">
        <v>50</v>
      </c>
      <c r="B55" s="73" t="s">
        <v>22</v>
      </c>
      <c r="C55" s="74" t="s">
        <v>271</v>
      </c>
      <c r="D55" s="87" t="s">
        <v>66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108"/>
      <c r="T55" s="81" t="s">
        <v>68</v>
      </c>
      <c r="U55" s="65">
        <v>13</v>
      </c>
      <c r="V55" s="65">
        <v>3190</v>
      </c>
      <c r="W55" s="65">
        <v>9</v>
      </c>
      <c r="X55" s="65" t="s">
        <v>67</v>
      </c>
      <c r="Y55" s="65">
        <v>6</v>
      </c>
      <c r="Z55" s="65">
        <v>5150</v>
      </c>
      <c r="AA55" s="65">
        <v>1.5</v>
      </c>
      <c r="AB55" s="65">
        <v>8340</v>
      </c>
      <c r="AC55" s="65">
        <v>10.5</v>
      </c>
      <c r="AD55" s="65">
        <v>38</v>
      </c>
      <c r="AE55" s="64">
        <f t="shared" si="5"/>
        <v>119.76282051282051</v>
      </c>
      <c r="AF55" s="60"/>
      <c r="AG55" s="66">
        <v>1.5</v>
      </c>
      <c r="AH55" s="64">
        <f t="shared" si="6"/>
        <v>179.64423076923077</v>
      </c>
      <c r="AI55" s="113">
        <f t="shared" si="7"/>
        <v>179.64423076923077</v>
      </c>
      <c r="AJ55" s="114">
        <v>50</v>
      </c>
    </row>
    <row r="56" spans="1:36" ht="14.25" x14ac:dyDescent="0.2">
      <c r="A56" s="117">
        <v>51</v>
      </c>
      <c r="B56" s="68" t="s">
        <v>111</v>
      </c>
      <c r="C56" s="69" t="s">
        <v>105</v>
      </c>
      <c r="D56" s="85" t="s">
        <v>16</v>
      </c>
      <c r="E56" s="66" t="s">
        <v>4</v>
      </c>
      <c r="F56" s="71">
        <v>5</v>
      </c>
      <c r="G56" s="72">
        <v>3540</v>
      </c>
      <c r="H56" s="71">
        <v>6</v>
      </c>
      <c r="I56" s="66" t="s">
        <v>4</v>
      </c>
      <c r="J56" s="71">
        <v>12</v>
      </c>
      <c r="K56" s="71">
        <v>3035</v>
      </c>
      <c r="L56" s="71">
        <v>13</v>
      </c>
      <c r="M56" s="72">
        <v>6575</v>
      </c>
      <c r="N56" s="71">
        <v>19</v>
      </c>
      <c r="O56" s="71">
        <v>43</v>
      </c>
      <c r="P56" s="64">
        <f>80-80*(O56-1)/(80-1)</f>
        <v>37.468354430379748</v>
      </c>
      <c r="Q56" s="60"/>
      <c r="R56" s="60">
        <v>2</v>
      </c>
      <c r="S56" s="108">
        <f>(P56+Q56)*R56</f>
        <v>74.936708860759495</v>
      </c>
      <c r="T56" s="81" t="s">
        <v>5</v>
      </c>
      <c r="U56" s="65">
        <v>19</v>
      </c>
      <c r="V56" s="65">
        <v>3750</v>
      </c>
      <c r="W56" s="65">
        <v>4</v>
      </c>
      <c r="X56" s="65" t="s">
        <v>3</v>
      </c>
      <c r="Y56" s="65">
        <v>21</v>
      </c>
      <c r="Z56" s="65">
        <v>1340</v>
      </c>
      <c r="AA56" s="65">
        <v>15</v>
      </c>
      <c r="AB56" s="65">
        <v>5090</v>
      </c>
      <c r="AC56" s="65">
        <v>19</v>
      </c>
      <c r="AD56" s="65">
        <v>88</v>
      </c>
      <c r="AE56" s="64">
        <f t="shared" si="5"/>
        <v>69.442307692307693</v>
      </c>
      <c r="AF56" s="60"/>
      <c r="AG56" s="66">
        <v>1.5</v>
      </c>
      <c r="AH56" s="64">
        <f t="shared" si="6"/>
        <v>104.16346153846155</v>
      </c>
      <c r="AI56" s="113">
        <f t="shared" si="7"/>
        <v>179.10017039922104</v>
      </c>
      <c r="AJ56" s="114">
        <v>51</v>
      </c>
    </row>
    <row r="57" spans="1:36" ht="14.25" x14ac:dyDescent="0.2">
      <c r="A57" s="117">
        <v>52</v>
      </c>
      <c r="B57" s="73" t="s">
        <v>185</v>
      </c>
      <c r="C57" s="74" t="s">
        <v>158</v>
      </c>
      <c r="D57" s="87" t="s">
        <v>16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108"/>
      <c r="T57" s="81" t="s">
        <v>3</v>
      </c>
      <c r="U57" s="65">
        <v>31</v>
      </c>
      <c r="V57" s="65">
        <v>5540</v>
      </c>
      <c r="W57" s="65">
        <v>1</v>
      </c>
      <c r="X57" s="65" t="s">
        <v>67</v>
      </c>
      <c r="Y57" s="65">
        <v>22</v>
      </c>
      <c r="Z57" s="65">
        <v>2600</v>
      </c>
      <c r="AA57" s="65">
        <v>10</v>
      </c>
      <c r="AB57" s="65">
        <v>8140</v>
      </c>
      <c r="AC57" s="65">
        <v>11</v>
      </c>
      <c r="AD57" s="65">
        <v>39</v>
      </c>
      <c r="AE57" s="64">
        <f t="shared" si="5"/>
        <v>118.75641025641025</v>
      </c>
      <c r="AF57" s="60"/>
      <c r="AG57" s="66">
        <v>1.5</v>
      </c>
      <c r="AH57" s="64">
        <f t="shared" si="6"/>
        <v>178.13461538461536</v>
      </c>
      <c r="AI57" s="113">
        <f t="shared" si="7"/>
        <v>178.13461538461536</v>
      </c>
      <c r="AJ57" s="114">
        <v>52</v>
      </c>
    </row>
    <row r="58" spans="1:36" ht="14.25" x14ac:dyDescent="0.2">
      <c r="A58" s="117">
        <v>53</v>
      </c>
      <c r="B58" s="73" t="s">
        <v>186</v>
      </c>
      <c r="C58" s="74" t="s">
        <v>162</v>
      </c>
      <c r="D58" s="87" t="s">
        <v>66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108"/>
      <c r="T58" s="81" t="s">
        <v>4</v>
      </c>
      <c r="U58" s="65">
        <v>3</v>
      </c>
      <c r="V58" s="65">
        <v>2850</v>
      </c>
      <c r="W58" s="65">
        <v>9</v>
      </c>
      <c r="X58" s="65" t="s">
        <v>67</v>
      </c>
      <c r="Y58" s="65">
        <v>28</v>
      </c>
      <c r="Z58" s="65">
        <v>5110</v>
      </c>
      <c r="AA58" s="65">
        <v>2</v>
      </c>
      <c r="AB58" s="65">
        <v>7960</v>
      </c>
      <c r="AC58" s="65">
        <v>11</v>
      </c>
      <c r="AD58" s="65">
        <v>40</v>
      </c>
      <c r="AE58" s="64">
        <f t="shared" si="5"/>
        <v>117.75</v>
      </c>
      <c r="AF58" s="60"/>
      <c r="AG58" s="66">
        <v>1.5</v>
      </c>
      <c r="AH58" s="64">
        <f t="shared" si="6"/>
        <v>176.625</v>
      </c>
      <c r="AI58" s="113">
        <f t="shared" si="7"/>
        <v>176.625</v>
      </c>
      <c r="AJ58" s="114">
        <v>53</v>
      </c>
    </row>
    <row r="59" spans="1:36" ht="14.25" x14ac:dyDescent="0.2">
      <c r="A59" s="117">
        <v>54</v>
      </c>
      <c r="B59" s="73" t="s">
        <v>187</v>
      </c>
      <c r="C59" s="74" t="s">
        <v>277</v>
      </c>
      <c r="D59" s="87">
        <v>1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108"/>
      <c r="T59" s="81" t="s">
        <v>68</v>
      </c>
      <c r="U59" s="65">
        <v>12</v>
      </c>
      <c r="V59" s="65">
        <v>3340</v>
      </c>
      <c r="W59" s="65">
        <v>7</v>
      </c>
      <c r="X59" s="65" t="s">
        <v>67</v>
      </c>
      <c r="Y59" s="65">
        <v>24</v>
      </c>
      <c r="Z59" s="65">
        <v>4420</v>
      </c>
      <c r="AA59" s="65">
        <v>4</v>
      </c>
      <c r="AB59" s="65">
        <v>7760</v>
      </c>
      <c r="AC59" s="65">
        <v>11</v>
      </c>
      <c r="AD59" s="65">
        <v>41</v>
      </c>
      <c r="AE59" s="64">
        <f t="shared" si="5"/>
        <v>116.74358974358975</v>
      </c>
      <c r="AF59" s="60"/>
      <c r="AG59" s="66">
        <v>1.5</v>
      </c>
      <c r="AH59" s="64">
        <f t="shared" si="6"/>
        <v>175.11538461538464</v>
      </c>
      <c r="AI59" s="113">
        <f t="shared" si="7"/>
        <v>175.11538461538464</v>
      </c>
      <c r="AJ59" s="114">
        <v>54</v>
      </c>
    </row>
    <row r="60" spans="1:36" ht="14.25" x14ac:dyDescent="0.2">
      <c r="A60" s="117">
        <v>55</v>
      </c>
      <c r="B60" s="58" t="s">
        <v>83</v>
      </c>
      <c r="C60" s="59" t="s">
        <v>79</v>
      </c>
      <c r="D60" s="84" t="s">
        <v>70</v>
      </c>
      <c r="E60" s="61" t="s">
        <v>15</v>
      </c>
      <c r="F60" s="62">
        <v>7</v>
      </c>
      <c r="G60" s="63">
        <v>3070</v>
      </c>
      <c r="H60" s="62">
        <v>4</v>
      </c>
      <c r="I60" s="60" t="s">
        <v>67</v>
      </c>
      <c r="J60" s="62">
        <v>7</v>
      </c>
      <c r="K60" s="62">
        <v>4565</v>
      </c>
      <c r="L60" s="62">
        <v>2</v>
      </c>
      <c r="M60" s="63">
        <v>7635</v>
      </c>
      <c r="N60" s="62">
        <v>6</v>
      </c>
      <c r="O60" s="62">
        <v>10</v>
      </c>
      <c r="P60" s="64">
        <f>80-80*(O60-1)/(80-1)</f>
        <v>70.886075949367083</v>
      </c>
      <c r="Q60" s="60"/>
      <c r="R60" s="60">
        <v>2</v>
      </c>
      <c r="S60" s="108">
        <f>(P60+Q60)*R60</f>
        <v>141.77215189873417</v>
      </c>
      <c r="T60" s="81" t="s">
        <v>4</v>
      </c>
      <c r="U60" s="65">
        <v>8</v>
      </c>
      <c r="V60" s="65">
        <v>990</v>
      </c>
      <c r="W60" s="65">
        <v>16</v>
      </c>
      <c r="X60" s="65" t="s">
        <v>5</v>
      </c>
      <c r="Y60" s="65">
        <v>21</v>
      </c>
      <c r="Z60" s="65">
        <v>1580</v>
      </c>
      <c r="AA60" s="65">
        <v>10.5</v>
      </c>
      <c r="AB60" s="65">
        <v>2570</v>
      </c>
      <c r="AC60" s="65">
        <v>26.5</v>
      </c>
      <c r="AD60" s="65">
        <v>135</v>
      </c>
      <c r="AE60" s="64">
        <f t="shared" si="5"/>
        <v>22.141025641025635</v>
      </c>
      <c r="AF60" s="60"/>
      <c r="AG60" s="66">
        <v>1.5</v>
      </c>
      <c r="AH60" s="64">
        <f t="shared" si="6"/>
        <v>33.211538461538453</v>
      </c>
      <c r="AI60" s="113">
        <f t="shared" si="7"/>
        <v>174.98369036027262</v>
      </c>
      <c r="AJ60" s="114">
        <v>55</v>
      </c>
    </row>
    <row r="61" spans="1:36" ht="14.25" x14ac:dyDescent="0.2">
      <c r="A61" s="117">
        <v>56</v>
      </c>
      <c r="B61" s="68" t="s">
        <v>110</v>
      </c>
      <c r="C61" s="69" t="s">
        <v>92</v>
      </c>
      <c r="D61" s="85" t="s">
        <v>16</v>
      </c>
      <c r="E61" s="66" t="s">
        <v>3</v>
      </c>
      <c r="F61" s="71">
        <v>11</v>
      </c>
      <c r="G61" s="72">
        <v>2970</v>
      </c>
      <c r="H61" s="71">
        <v>6</v>
      </c>
      <c r="I61" s="66" t="s">
        <v>5</v>
      </c>
      <c r="J61" s="71">
        <v>3</v>
      </c>
      <c r="K61" s="71">
        <v>2105</v>
      </c>
      <c r="L61" s="71">
        <v>11</v>
      </c>
      <c r="M61" s="72">
        <v>5075</v>
      </c>
      <c r="N61" s="71">
        <v>17</v>
      </c>
      <c r="O61" s="71">
        <v>41</v>
      </c>
      <c r="P61" s="64">
        <f>80-80*(O61-1)/(80-1)</f>
        <v>39.493670886075947</v>
      </c>
      <c r="Q61" s="60"/>
      <c r="R61" s="60">
        <v>2</v>
      </c>
      <c r="S61" s="108">
        <f>(P61+Q61)*R61</f>
        <v>78.987341772151893</v>
      </c>
      <c r="T61" s="81" t="s">
        <v>4</v>
      </c>
      <c r="U61" s="65">
        <v>7</v>
      </c>
      <c r="V61" s="65">
        <v>2490</v>
      </c>
      <c r="W61" s="65">
        <v>11</v>
      </c>
      <c r="X61" s="65" t="s">
        <v>5</v>
      </c>
      <c r="Y61" s="65">
        <v>7</v>
      </c>
      <c r="Z61" s="65">
        <v>2220</v>
      </c>
      <c r="AA61" s="65">
        <v>9</v>
      </c>
      <c r="AB61" s="65">
        <v>4710</v>
      </c>
      <c r="AC61" s="65">
        <v>20</v>
      </c>
      <c r="AD61" s="65">
        <v>95</v>
      </c>
      <c r="AE61" s="64">
        <f t="shared" si="5"/>
        <v>62.397435897435898</v>
      </c>
      <c r="AF61" s="60"/>
      <c r="AG61" s="66">
        <v>1.5</v>
      </c>
      <c r="AH61" s="64">
        <f t="shared" si="6"/>
        <v>93.59615384615384</v>
      </c>
      <c r="AI61" s="113">
        <f t="shared" si="7"/>
        <v>172.58349561830573</v>
      </c>
      <c r="AJ61" s="114">
        <v>56</v>
      </c>
    </row>
    <row r="62" spans="1:36" ht="14.25" x14ac:dyDescent="0.2">
      <c r="A62" s="117">
        <v>57</v>
      </c>
      <c r="B62" s="68" t="s">
        <v>102</v>
      </c>
      <c r="C62" s="69" t="s">
        <v>103</v>
      </c>
      <c r="D62" s="85" t="s">
        <v>16</v>
      </c>
      <c r="E62" s="70" t="s">
        <v>5</v>
      </c>
      <c r="F62" s="71">
        <v>14</v>
      </c>
      <c r="G62" s="72">
        <v>2685</v>
      </c>
      <c r="H62" s="71">
        <v>6</v>
      </c>
      <c r="I62" s="66" t="s">
        <v>4</v>
      </c>
      <c r="J62" s="71">
        <v>5</v>
      </c>
      <c r="K62" s="71">
        <v>3310</v>
      </c>
      <c r="L62" s="71">
        <v>8</v>
      </c>
      <c r="M62" s="72">
        <v>5995</v>
      </c>
      <c r="N62" s="71">
        <v>14</v>
      </c>
      <c r="O62" s="71">
        <v>33</v>
      </c>
      <c r="P62" s="64">
        <f>80-80*(O62-1)/(80-1)</f>
        <v>47.594936708860757</v>
      </c>
      <c r="Q62" s="60"/>
      <c r="R62" s="60">
        <v>2</v>
      </c>
      <c r="S62" s="108">
        <f>(P62+Q62)*R62</f>
        <v>95.189873417721515</v>
      </c>
      <c r="T62" s="81" t="s">
        <v>4</v>
      </c>
      <c r="U62" s="65">
        <v>5</v>
      </c>
      <c r="V62" s="65">
        <v>2940</v>
      </c>
      <c r="W62" s="65">
        <v>7</v>
      </c>
      <c r="X62" s="65" t="s">
        <v>68</v>
      </c>
      <c r="Y62" s="65">
        <v>9</v>
      </c>
      <c r="Z62" s="65">
        <v>1430</v>
      </c>
      <c r="AA62" s="65">
        <v>14</v>
      </c>
      <c r="AB62" s="65">
        <v>4370</v>
      </c>
      <c r="AC62" s="65">
        <v>21</v>
      </c>
      <c r="AD62" s="65">
        <v>107</v>
      </c>
      <c r="AE62" s="64">
        <f t="shared" si="5"/>
        <v>50.320512820512818</v>
      </c>
      <c r="AF62" s="60"/>
      <c r="AG62" s="66">
        <v>1.5</v>
      </c>
      <c r="AH62" s="64">
        <f t="shared" si="6"/>
        <v>75.480769230769226</v>
      </c>
      <c r="AI62" s="113">
        <f t="shared" si="7"/>
        <v>170.67064264849074</v>
      </c>
      <c r="AJ62" s="114">
        <v>57</v>
      </c>
    </row>
    <row r="63" spans="1:36" ht="14.25" x14ac:dyDescent="0.2">
      <c r="A63" s="117">
        <v>58</v>
      </c>
      <c r="B63" s="73" t="s">
        <v>189</v>
      </c>
      <c r="C63" s="74" t="s">
        <v>274</v>
      </c>
      <c r="D63" s="87" t="s">
        <v>16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108"/>
      <c r="T63" s="81" t="s">
        <v>68</v>
      </c>
      <c r="U63" s="65">
        <v>10</v>
      </c>
      <c r="V63" s="65">
        <v>3280</v>
      </c>
      <c r="W63" s="65">
        <v>8</v>
      </c>
      <c r="X63" s="65" t="s">
        <v>5</v>
      </c>
      <c r="Y63" s="65">
        <v>17</v>
      </c>
      <c r="Z63" s="65">
        <v>3700</v>
      </c>
      <c r="AA63" s="65">
        <v>3</v>
      </c>
      <c r="AB63" s="65">
        <v>6980</v>
      </c>
      <c r="AC63" s="65">
        <v>11</v>
      </c>
      <c r="AD63" s="65">
        <v>44</v>
      </c>
      <c r="AE63" s="64">
        <f t="shared" si="5"/>
        <v>113.72435897435898</v>
      </c>
      <c r="AF63" s="60"/>
      <c r="AG63" s="66">
        <v>1.5</v>
      </c>
      <c r="AH63" s="64">
        <f t="shared" si="6"/>
        <v>170.58653846153845</v>
      </c>
      <c r="AI63" s="113">
        <f t="shared" si="7"/>
        <v>170.58653846153845</v>
      </c>
      <c r="AJ63" s="114">
        <v>58</v>
      </c>
    </row>
    <row r="64" spans="1:36" ht="14.25" x14ac:dyDescent="0.2">
      <c r="A64" s="117">
        <v>59</v>
      </c>
      <c r="B64" s="73" t="s">
        <v>190</v>
      </c>
      <c r="C64" s="74" t="s">
        <v>163</v>
      </c>
      <c r="D64" s="87" t="s">
        <v>16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108"/>
      <c r="T64" s="81" t="s">
        <v>67</v>
      </c>
      <c r="U64" s="65">
        <v>30</v>
      </c>
      <c r="V64" s="65">
        <v>3510</v>
      </c>
      <c r="W64" s="65">
        <v>4</v>
      </c>
      <c r="X64" s="65" t="s">
        <v>67</v>
      </c>
      <c r="Y64" s="65">
        <v>30</v>
      </c>
      <c r="Z64" s="65">
        <v>3310</v>
      </c>
      <c r="AA64" s="65">
        <v>7</v>
      </c>
      <c r="AB64" s="65">
        <v>6820</v>
      </c>
      <c r="AC64" s="65">
        <v>11</v>
      </c>
      <c r="AD64" s="65">
        <v>45</v>
      </c>
      <c r="AE64" s="64">
        <f t="shared" si="5"/>
        <v>112.71794871794872</v>
      </c>
      <c r="AF64" s="60"/>
      <c r="AG64" s="66">
        <v>1.5</v>
      </c>
      <c r="AH64" s="64">
        <f t="shared" si="6"/>
        <v>169.07692307692307</v>
      </c>
      <c r="AI64" s="113">
        <f t="shared" si="7"/>
        <v>169.07692307692307</v>
      </c>
      <c r="AJ64" s="114">
        <v>59</v>
      </c>
    </row>
    <row r="65" spans="1:36" ht="14.25" x14ac:dyDescent="0.2">
      <c r="A65" s="117">
        <v>60</v>
      </c>
      <c r="B65" s="73" t="s">
        <v>191</v>
      </c>
      <c r="C65" s="74" t="s">
        <v>277</v>
      </c>
      <c r="D65" s="87" t="s">
        <v>16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108"/>
      <c r="T65" s="81" t="s">
        <v>4</v>
      </c>
      <c r="U65" s="65">
        <v>30</v>
      </c>
      <c r="V65" s="65">
        <v>3290</v>
      </c>
      <c r="W65" s="65">
        <v>8</v>
      </c>
      <c r="X65" s="65" t="s">
        <v>3</v>
      </c>
      <c r="Y65" s="65">
        <v>8</v>
      </c>
      <c r="Z65" s="65">
        <v>3060</v>
      </c>
      <c r="AA65" s="65">
        <v>3</v>
      </c>
      <c r="AB65" s="65">
        <v>6350</v>
      </c>
      <c r="AC65" s="65">
        <v>11</v>
      </c>
      <c r="AD65" s="65">
        <v>46</v>
      </c>
      <c r="AE65" s="64">
        <f t="shared" si="5"/>
        <v>111.71153846153845</v>
      </c>
      <c r="AF65" s="60"/>
      <c r="AG65" s="66">
        <v>1.5</v>
      </c>
      <c r="AH65" s="64">
        <f t="shared" si="6"/>
        <v>167.56730769230768</v>
      </c>
      <c r="AI65" s="113">
        <f t="shared" si="7"/>
        <v>167.56730769230768</v>
      </c>
      <c r="AJ65" s="114">
        <v>60</v>
      </c>
    </row>
    <row r="66" spans="1:36" ht="14.25" x14ac:dyDescent="0.2">
      <c r="A66" s="117">
        <v>61</v>
      </c>
      <c r="B66" s="73" t="s">
        <v>192</v>
      </c>
      <c r="C66" s="74" t="s">
        <v>166</v>
      </c>
      <c r="D66" s="87" t="s">
        <v>16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108"/>
      <c r="T66" s="81" t="s">
        <v>4</v>
      </c>
      <c r="U66" s="65">
        <v>21</v>
      </c>
      <c r="V66" s="65">
        <v>3450</v>
      </c>
      <c r="W66" s="65">
        <v>7</v>
      </c>
      <c r="X66" s="65" t="s">
        <v>3</v>
      </c>
      <c r="Y66" s="65">
        <v>4</v>
      </c>
      <c r="Z66" s="65">
        <v>2550</v>
      </c>
      <c r="AA66" s="65">
        <v>4</v>
      </c>
      <c r="AB66" s="65">
        <v>6000</v>
      </c>
      <c r="AC66" s="65">
        <v>11</v>
      </c>
      <c r="AD66" s="65">
        <v>47</v>
      </c>
      <c r="AE66" s="64">
        <f t="shared" si="5"/>
        <v>110.7051282051282</v>
      </c>
      <c r="AF66" s="60"/>
      <c r="AG66" s="66">
        <v>1.5</v>
      </c>
      <c r="AH66" s="64">
        <f t="shared" si="6"/>
        <v>166.05769230769232</v>
      </c>
      <c r="AI66" s="113">
        <f t="shared" si="7"/>
        <v>166.05769230769232</v>
      </c>
      <c r="AJ66" s="114">
        <v>61</v>
      </c>
    </row>
    <row r="67" spans="1:36" ht="14.25" x14ac:dyDescent="0.2">
      <c r="A67" s="117">
        <v>62</v>
      </c>
      <c r="B67" s="73" t="s">
        <v>193</v>
      </c>
      <c r="C67" s="74" t="s">
        <v>166</v>
      </c>
      <c r="D67" s="87">
        <v>1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108"/>
      <c r="T67" s="81" t="s">
        <v>3</v>
      </c>
      <c r="U67" s="65">
        <v>7</v>
      </c>
      <c r="V67" s="65">
        <v>2400</v>
      </c>
      <c r="W67" s="65">
        <v>9</v>
      </c>
      <c r="X67" s="65" t="s">
        <v>4</v>
      </c>
      <c r="Y67" s="65">
        <v>7</v>
      </c>
      <c r="Z67" s="65">
        <v>3390</v>
      </c>
      <c r="AA67" s="65">
        <v>2</v>
      </c>
      <c r="AB67" s="65">
        <v>5790</v>
      </c>
      <c r="AC67" s="65">
        <v>11</v>
      </c>
      <c r="AD67" s="65">
        <v>48</v>
      </c>
      <c r="AE67" s="64">
        <f t="shared" si="5"/>
        <v>109.69871794871796</v>
      </c>
      <c r="AF67" s="60"/>
      <c r="AG67" s="66">
        <v>1.5</v>
      </c>
      <c r="AH67" s="64">
        <f t="shared" si="6"/>
        <v>164.54807692307693</v>
      </c>
      <c r="AI67" s="113">
        <f t="shared" si="7"/>
        <v>164.54807692307693</v>
      </c>
      <c r="AJ67" s="114">
        <v>62</v>
      </c>
    </row>
    <row r="68" spans="1:36" ht="14.25" x14ac:dyDescent="0.2">
      <c r="A68" s="117">
        <v>63</v>
      </c>
      <c r="B68" s="68" t="s">
        <v>43</v>
      </c>
      <c r="C68" s="69" t="s">
        <v>80</v>
      </c>
      <c r="D68" s="85" t="s">
        <v>66</v>
      </c>
      <c r="E68" s="66" t="s">
        <v>5</v>
      </c>
      <c r="F68" s="71">
        <v>12</v>
      </c>
      <c r="G68" s="72">
        <v>2635</v>
      </c>
      <c r="H68" s="71">
        <v>9</v>
      </c>
      <c r="I68" s="66" t="s">
        <v>67</v>
      </c>
      <c r="J68" s="71">
        <v>2</v>
      </c>
      <c r="K68" s="71">
        <v>3545</v>
      </c>
      <c r="L68" s="71">
        <v>7</v>
      </c>
      <c r="M68" s="72">
        <v>6180</v>
      </c>
      <c r="N68" s="71">
        <v>16</v>
      </c>
      <c r="O68" s="71">
        <v>39</v>
      </c>
      <c r="P68" s="64">
        <f>80-80*(O68-1)/(80-1)</f>
        <v>41.518987341772153</v>
      </c>
      <c r="Q68" s="60"/>
      <c r="R68" s="60">
        <v>2</v>
      </c>
      <c r="S68" s="108">
        <f>(P68+Q68)*R68</f>
        <v>83.037974683544306</v>
      </c>
      <c r="T68" s="81" t="s">
        <v>67</v>
      </c>
      <c r="U68" s="65">
        <v>15</v>
      </c>
      <c r="V68" s="65">
        <v>1630</v>
      </c>
      <c r="W68" s="65">
        <v>11</v>
      </c>
      <c r="X68" s="65" t="s">
        <v>3</v>
      </c>
      <c r="Y68" s="65">
        <v>20</v>
      </c>
      <c r="Z68" s="65">
        <v>2220</v>
      </c>
      <c r="AA68" s="65">
        <v>9</v>
      </c>
      <c r="AB68" s="65">
        <v>3850</v>
      </c>
      <c r="AC68" s="65">
        <v>20</v>
      </c>
      <c r="AD68" s="65">
        <v>104</v>
      </c>
      <c r="AE68" s="64">
        <f t="shared" si="5"/>
        <v>53.339743589743591</v>
      </c>
      <c r="AF68" s="60"/>
      <c r="AG68" s="66">
        <v>1.5</v>
      </c>
      <c r="AH68" s="64">
        <f t="shared" si="6"/>
        <v>80.009615384615387</v>
      </c>
      <c r="AI68" s="113">
        <f t="shared" si="7"/>
        <v>163.04759006815971</v>
      </c>
      <c r="AJ68" s="114">
        <v>63</v>
      </c>
    </row>
    <row r="69" spans="1:36" ht="14.25" x14ac:dyDescent="0.2">
      <c r="A69" s="117">
        <v>64</v>
      </c>
      <c r="B69" s="73" t="s">
        <v>152</v>
      </c>
      <c r="C69" s="74" t="s">
        <v>164</v>
      </c>
      <c r="D69" s="87" t="s">
        <v>16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108"/>
      <c r="T69" s="81" t="s">
        <v>3</v>
      </c>
      <c r="U69" s="65">
        <v>10</v>
      </c>
      <c r="V69" s="65">
        <v>3040</v>
      </c>
      <c r="W69" s="65">
        <v>2</v>
      </c>
      <c r="X69" s="65" t="s">
        <v>4</v>
      </c>
      <c r="Y69" s="65">
        <v>21</v>
      </c>
      <c r="Z69" s="65">
        <v>1380</v>
      </c>
      <c r="AA69" s="65">
        <v>9</v>
      </c>
      <c r="AB69" s="65">
        <v>4420</v>
      </c>
      <c r="AC69" s="65">
        <v>11</v>
      </c>
      <c r="AD69" s="65">
        <v>49</v>
      </c>
      <c r="AE69" s="64">
        <f t="shared" si="5"/>
        <v>108.69230769230769</v>
      </c>
      <c r="AF69" s="60"/>
      <c r="AG69" s="66">
        <v>1.5</v>
      </c>
      <c r="AH69" s="64">
        <f t="shared" si="6"/>
        <v>163.03846153846155</v>
      </c>
      <c r="AI69" s="113">
        <f t="shared" si="7"/>
        <v>163.03846153846155</v>
      </c>
      <c r="AJ69" s="114">
        <v>64</v>
      </c>
    </row>
    <row r="70" spans="1:36" ht="14.25" x14ac:dyDescent="0.2">
      <c r="A70" s="117">
        <v>65</v>
      </c>
      <c r="B70" s="73" t="s">
        <v>31</v>
      </c>
      <c r="C70" s="74" t="s">
        <v>157</v>
      </c>
      <c r="D70" s="87" t="s">
        <v>16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108"/>
      <c r="T70" s="81" t="s">
        <v>3</v>
      </c>
      <c r="U70" s="65">
        <v>27</v>
      </c>
      <c r="V70" s="65">
        <v>3340</v>
      </c>
      <c r="W70" s="65">
        <v>8</v>
      </c>
      <c r="X70" s="65" t="s">
        <v>5</v>
      </c>
      <c r="Y70" s="65">
        <v>5</v>
      </c>
      <c r="Z70" s="65">
        <v>3070</v>
      </c>
      <c r="AA70" s="65">
        <v>4</v>
      </c>
      <c r="AB70" s="65">
        <v>6410</v>
      </c>
      <c r="AC70" s="65">
        <v>12</v>
      </c>
      <c r="AD70" s="65">
        <v>53</v>
      </c>
      <c r="AE70" s="64">
        <f t="shared" ref="AE70:AE76" si="8">157-157*(AD70-1)/(157-1)</f>
        <v>104.66666666666666</v>
      </c>
      <c r="AF70" s="60"/>
      <c r="AG70" s="66">
        <v>1.5</v>
      </c>
      <c r="AH70" s="64">
        <f t="shared" ref="AH70:AH81" si="9">(AE70+AF70)*AG70</f>
        <v>157</v>
      </c>
      <c r="AI70" s="113">
        <f t="shared" ref="AI70:AI101" si="10">S70+AH70</f>
        <v>157</v>
      </c>
      <c r="AJ70" s="114">
        <v>65</v>
      </c>
    </row>
    <row r="71" spans="1:36" ht="14.25" x14ac:dyDescent="0.2">
      <c r="A71" s="117">
        <v>66</v>
      </c>
      <c r="B71" s="73" t="s">
        <v>149</v>
      </c>
      <c r="C71" s="74" t="s">
        <v>157</v>
      </c>
      <c r="D71" s="87">
        <v>1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108"/>
      <c r="T71" s="81" t="s">
        <v>67</v>
      </c>
      <c r="U71" s="65">
        <v>13</v>
      </c>
      <c r="V71" s="65">
        <v>3250</v>
      </c>
      <c r="W71" s="65">
        <v>1</v>
      </c>
      <c r="X71" s="65" t="s">
        <v>4</v>
      </c>
      <c r="Y71" s="65">
        <v>4</v>
      </c>
      <c r="Z71" s="65">
        <v>1810</v>
      </c>
      <c r="AA71" s="65">
        <v>11</v>
      </c>
      <c r="AB71" s="65">
        <v>5060</v>
      </c>
      <c r="AC71" s="65">
        <v>12</v>
      </c>
      <c r="AD71" s="65">
        <v>54</v>
      </c>
      <c r="AE71" s="64">
        <f t="shared" si="8"/>
        <v>103.66025641025641</v>
      </c>
      <c r="AF71" s="60"/>
      <c r="AG71" s="66">
        <v>1.5</v>
      </c>
      <c r="AH71" s="64">
        <f t="shared" si="9"/>
        <v>155.49038461538461</v>
      </c>
      <c r="AI71" s="113">
        <f t="shared" si="10"/>
        <v>155.49038461538461</v>
      </c>
      <c r="AJ71" s="114">
        <v>66</v>
      </c>
    </row>
    <row r="72" spans="1:36" ht="14.25" x14ac:dyDescent="0.2">
      <c r="A72" s="117">
        <v>67</v>
      </c>
      <c r="B72" s="73" t="s">
        <v>194</v>
      </c>
      <c r="C72" s="74" t="s">
        <v>272</v>
      </c>
      <c r="D72" s="87" t="s">
        <v>16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108"/>
      <c r="T72" s="81" t="s">
        <v>67</v>
      </c>
      <c r="U72" s="65">
        <v>18</v>
      </c>
      <c r="V72" s="65">
        <v>2890</v>
      </c>
      <c r="W72" s="65">
        <v>9</v>
      </c>
      <c r="X72" s="65" t="s">
        <v>67</v>
      </c>
      <c r="Y72" s="65">
        <v>15</v>
      </c>
      <c r="Z72" s="65">
        <v>4780</v>
      </c>
      <c r="AA72" s="65">
        <v>4</v>
      </c>
      <c r="AB72" s="65">
        <v>7670</v>
      </c>
      <c r="AC72" s="65">
        <v>13</v>
      </c>
      <c r="AD72" s="65">
        <v>55</v>
      </c>
      <c r="AE72" s="64">
        <f t="shared" si="8"/>
        <v>102.65384615384616</v>
      </c>
      <c r="AF72" s="60"/>
      <c r="AG72" s="66">
        <v>1.5</v>
      </c>
      <c r="AH72" s="64">
        <f t="shared" si="9"/>
        <v>153.98076923076923</v>
      </c>
      <c r="AI72" s="113">
        <f t="shared" si="10"/>
        <v>153.98076923076923</v>
      </c>
      <c r="AJ72" s="114">
        <v>67</v>
      </c>
    </row>
    <row r="73" spans="1:36" ht="14.25" x14ac:dyDescent="0.2">
      <c r="A73" s="117">
        <v>68</v>
      </c>
      <c r="B73" s="73" t="s">
        <v>195</v>
      </c>
      <c r="C73" s="74" t="s">
        <v>278</v>
      </c>
      <c r="D73" s="87">
        <v>1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108"/>
      <c r="T73" s="81" t="s">
        <v>67</v>
      </c>
      <c r="U73" s="65">
        <v>27</v>
      </c>
      <c r="V73" s="65">
        <v>3430</v>
      </c>
      <c r="W73" s="65">
        <v>6</v>
      </c>
      <c r="X73" s="65" t="s">
        <v>67</v>
      </c>
      <c r="Y73" s="65">
        <v>5</v>
      </c>
      <c r="Z73" s="65">
        <v>3070</v>
      </c>
      <c r="AA73" s="65">
        <v>7</v>
      </c>
      <c r="AB73" s="65">
        <v>6500</v>
      </c>
      <c r="AC73" s="65">
        <v>13</v>
      </c>
      <c r="AD73" s="65">
        <v>56</v>
      </c>
      <c r="AE73" s="64">
        <f t="shared" si="8"/>
        <v>101.6474358974359</v>
      </c>
      <c r="AF73" s="60"/>
      <c r="AG73" s="66">
        <v>1.5</v>
      </c>
      <c r="AH73" s="64">
        <f t="shared" si="9"/>
        <v>152.47115384615384</v>
      </c>
      <c r="AI73" s="113">
        <f t="shared" si="10"/>
        <v>152.47115384615384</v>
      </c>
      <c r="AJ73" s="114">
        <v>68</v>
      </c>
    </row>
    <row r="74" spans="1:36" ht="14.25" x14ac:dyDescent="0.2">
      <c r="A74" s="117">
        <v>69</v>
      </c>
      <c r="B74" s="73" t="s">
        <v>196</v>
      </c>
      <c r="C74" s="74" t="s">
        <v>274</v>
      </c>
      <c r="D74" s="87" t="s">
        <v>16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108"/>
      <c r="T74" s="81" t="s">
        <v>5</v>
      </c>
      <c r="U74" s="65">
        <v>15</v>
      </c>
      <c r="V74" s="65">
        <v>3400</v>
      </c>
      <c r="W74" s="65">
        <v>4</v>
      </c>
      <c r="X74" s="65" t="s">
        <v>68</v>
      </c>
      <c r="Y74" s="65">
        <v>14</v>
      </c>
      <c r="Z74" s="65">
        <v>2420</v>
      </c>
      <c r="AA74" s="65">
        <v>9</v>
      </c>
      <c r="AB74" s="65">
        <v>5820</v>
      </c>
      <c r="AC74" s="65">
        <v>13</v>
      </c>
      <c r="AD74" s="65">
        <v>58</v>
      </c>
      <c r="AE74" s="64">
        <f t="shared" si="8"/>
        <v>99.634615384615387</v>
      </c>
      <c r="AF74" s="60"/>
      <c r="AG74" s="66">
        <v>1.5</v>
      </c>
      <c r="AH74" s="64">
        <f t="shared" si="9"/>
        <v>149.45192307692309</v>
      </c>
      <c r="AI74" s="113">
        <f t="shared" si="10"/>
        <v>149.45192307692309</v>
      </c>
      <c r="AJ74" s="114">
        <v>69</v>
      </c>
    </row>
    <row r="75" spans="1:36" ht="14.25" x14ac:dyDescent="0.2">
      <c r="A75" s="117">
        <v>70</v>
      </c>
      <c r="B75" s="73" t="s">
        <v>197</v>
      </c>
      <c r="C75" s="74" t="s">
        <v>159</v>
      </c>
      <c r="D75" s="87" t="s">
        <v>16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108"/>
      <c r="T75" s="81" t="s">
        <v>5</v>
      </c>
      <c r="U75" s="65">
        <v>23</v>
      </c>
      <c r="V75" s="65">
        <v>3740</v>
      </c>
      <c r="W75" s="65">
        <v>5</v>
      </c>
      <c r="X75" s="65" t="s">
        <v>5</v>
      </c>
      <c r="Y75" s="65">
        <v>24</v>
      </c>
      <c r="Z75" s="65">
        <v>2060</v>
      </c>
      <c r="AA75" s="65">
        <v>8</v>
      </c>
      <c r="AB75" s="65">
        <v>5800</v>
      </c>
      <c r="AC75" s="65">
        <v>13</v>
      </c>
      <c r="AD75" s="65">
        <v>59</v>
      </c>
      <c r="AE75" s="64">
        <f t="shared" si="8"/>
        <v>98.628205128205138</v>
      </c>
      <c r="AF75" s="60"/>
      <c r="AG75" s="66">
        <v>1.5</v>
      </c>
      <c r="AH75" s="64">
        <f t="shared" si="9"/>
        <v>147.94230769230771</v>
      </c>
      <c r="AI75" s="113">
        <f t="shared" si="10"/>
        <v>147.94230769230771</v>
      </c>
      <c r="AJ75" s="114">
        <v>70</v>
      </c>
    </row>
    <row r="76" spans="1:36" ht="14.25" x14ac:dyDescent="0.2">
      <c r="A76" s="117">
        <v>71</v>
      </c>
      <c r="B76" s="73" t="s">
        <v>198</v>
      </c>
      <c r="C76" s="74" t="s">
        <v>163</v>
      </c>
      <c r="D76" s="87" t="s">
        <v>16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108"/>
      <c r="T76" s="81" t="s">
        <v>3</v>
      </c>
      <c r="U76" s="65">
        <v>9</v>
      </c>
      <c r="V76" s="65">
        <v>2330</v>
      </c>
      <c r="W76" s="65">
        <v>10</v>
      </c>
      <c r="X76" s="65" t="s">
        <v>4</v>
      </c>
      <c r="Y76" s="65">
        <v>23</v>
      </c>
      <c r="Z76" s="65">
        <v>2580</v>
      </c>
      <c r="AA76" s="65">
        <v>3</v>
      </c>
      <c r="AB76" s="65">
        <v>4910</v>
      </c>
      <c r="AC76" s="65">
        <v>13</v>
      </c>
      <c r="AD76" s="65">
        <v>60</v>
      </c>
      <c r="AE76" s="64">
        <f t="shared" si="8"/>
        <v>97.621794871794862</v>
      </c>
      <c r="AF76" s="60"/>
      <c r="AG76" s="66">
        <v>1.5</v>
      </c>
      <c r="AH76" s="64">
        <f t="shared" si="9"/>
        <v>146.43269230769229</v>
      </c>
      <c r="AI76" s="113">
        <f t="shared" si="10"/>
        <v>146.43269230769229</v>
      </c>
      <c r="AJ76" s="114">
        <v>71</v>
      </c>
    </row>
    <row r="77" spans="1:36" ht="14.25" x14ac:dyDescent="0.2">
      <c r="A77" s="117">
        <v>72</v>
      </c>
      <c r="B77" s="58" t="s">
        <v>50</v>
      </c>
      <c r="C77" s="59" t="s">
        <v>82</v>
      </c>
      <c r="D77" s="84" t="s">
        <v>70</v>
      </c>
      <c r="E77" s="61" t="s">
        <v>69</v>
      </c>
      <c r="F77" s="62">
        <v>14</v>
      </c>
      <c r="G77" s="63">
        <v>3975</v>
      </c>
      <c r="H77" s="62">
        <v>3</v>
      </c>
      <c r="I77" s="60" t="s">
        <v>67</v>
      </c>
      <c r="J77" s="62">
        <v>13</v>
      </c>
      <c r="K77" s="62">
        <v>4325</v>
      </c>
      <c r="L77" s="62">
        <v>3</v>
      </c>
      <c r="M77" s="63">
        <v>8300</v>
      </c>
      <c r="N77" s="62">
        <v>6</v>
      </c>
      <c r="O77" s="62">
        <v>9</v>
      </c>
      <c r="P77" s="64">
        <f>80-80*(O77-1)/(80-1)</f>
        <v>71.898734177215189</v>
      </c>
      <c r="Q77" s="60"/>
      <c r="R77" s="60">
        <v>2</v>
      </c>
      <c r="S77" s="108">
        <f>(P77+Q77)*R77</f>
        <v>143.79746835443038</v>
      </c>
      <c r="T77" s="81"/>
      <c r="U77" s="65"/>
      <c r="V77" s="65"/>
      <c r="W77" s="65"/>
      <c r="X77" s="65"/>
      <c r="Y77" s="65"/>
      <c r="Z77" s="65"/>
      <c r="AA77" s="65"/>
      <c r="AB77" s="65">
        <v>0</v>
      </c>
      <c r="AC77" s="65">
        <v>0</v>
      </c>
      <c r="AD77" s="65" t="s">
        <v>295</v>
      </c>
      <c r="AE77" s="64">
        <v>0</v>
      </c>
      <c r="AF77" s="60"/>
      <c r="AG77" s="66">
        <v>1.5</v>
      </c>
      <c r="AH77" s="64">
        <f t="shared" si="9"/>
        <v>0</v>
      </c>
      <c r="AI77" s="113">
        <f t="shared" si="10"/>
        <v>143.79746835443038</v>
      </c>
      <c r="AJ77" s="114">
        <v>72</v>
      </c>
    </row>
    <row r="78" spans="1:36" ht="14.25" x14ac:dyDescent="0.2">
      <c r="A78" s="117">
        <v>73</v>
      </c>
      <c r="B78" s="73" t="s">
        <v>199</v>
      </c>
      <c r="C78" s="74" t="s">
        <v>164</v>
      </c>
      <c r="D78" s="87" t="s">
        <v>16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108"/>
      <c r="T78" s="81" t="s">
        <v>5</v>
      </c>
      <c r="U78" s="65">
        <v>14</v>
      </c>
      <c r="V78" s="65">
        <v>2380</v>
      </c>
      <c r="W78" s="65">
        <v>11</v>
      </c>
      <c r="X78" s="65" t="s">
        <v>3</v>
      </c>
      <c r="Y78" s="65">
        <v>24</v>
      </c>
      <c r="Z78" s="65">
        <v>4310</v>
      </c>
      <c r="AA78" s="65">
        <v>3</v>
      </c>
      <c r="AB78" s="65">
        <v>6690</v>
      </c>
      <c r="AC78" s="65">
        <v>14</v>
      </c>
      <c r="AD78" s="65">
        <v>62</v>
      </c>
      <c r="AE78" s="64">
        <f>157-157*(AD78-1)/(157-1)</f>
        <v>95.608974358974365</v>
      </c>
      <c r="AF78" s="60"/>
      <c r="AG78" s="66">
        <v>1.5</v>
      </c>
      <c r="AH78" s="64">
        <f t="shared" si="9"/>
        <v>143.41346153846155</v>
      </c>
      <c r="AI78" s="113">
        <f t="shared" si="10"/>
        <v>143.41346153846155</v>
      </c>
      <c r="AJ78" s="114">
        <v>73</v>
      </c>
    </row>
    <row r="79" spans="1:36" ht="14.25" x14ac:dyDescent="0.2">
      <c r="A79" s="117">
        <v>74</v>
      </c>
      <c r="B79" s="73" t="s">
        <v>153</v>
      </c>
      <c r="C79" s="74" t="s">
        <v>165</v>
      </c>
      <c r="D79" s="87" t="s">
        <v>16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108"/>
      <c r="T79" s="81" t="s">
        <v>5</v>
      </c>
      <c r="U79" s="65">
        <v>30</v>
      </c>
      <c r="V79" s="65">
        <v>3960</v>
      </c>
      <c r="W79" s="65">
        <v>3</v>
      </c>
      <c r="X79" s="65" t="s">
        <v>3</v>
      </c>
      <c r="Y79" s="65">
        <v>17</v>
      </c>
      <c r="Z79" s="65">
        <v>2210</v>
      </c>
      <c r="AA79" s="65">
        <v>11</v>
      </c>
      <c r="AB79" s="65">
        <v>6170</v>
      </c>
      <c r="AC79" s="65">
        <v>14</v>
      </c>
      <c r="AD79" s="65">
        <v>63</v>
      </c>
      <c r="AE79" s="64">
        <f>157-157*(AD79-1)/(157-1)</f>
        <v>94.602564102564102</v>
      </c>
      <c r="AF79" s="60"/>
      <c r="AG79" s="66">
        <v>1.5</v>
      </c>
      <c r="AH79" s="64">
        <f t="shared" si="9"/>
        <v>141.90384615384616</v>
      </c>
      <c r="AI79" s="113">
        <f t="shared" si="10"/>
        <v>141.90384615384616</v>
      </c>
      <c r="AJ79" s="114">
        <v>74</v>
      </c>
    </row>
    <row r="80" spans="1:36" ht="14.25" x14ac:dyDescent="0.2">
      <c r="A80" s="117">
        <v>75</v>
      </c>
      <c r="B80" s="73" t="s">
        <v>200</v>
      </c>
      <c r="C80" s="74" t="s">
        <v>279</v>
      </c>
      <c r="D80" s="87" t="s">
        <v>16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108"/>
      <c r="T80" s="81" t="s">
        <v>67</v>
      </c>
      <c r="U80" s="65">
        <v>25</v>
      </c>
      <c r="V80" s="65">
        <v>3080</v>
      </c>
      <c r="W80" s="65">
        <v>7</v>
      </c>
      <c r="X80" s="65" t="s">
        <v>5</v>
      </c>
      <c r="Y80" s="65">
        <v>23</v>
      </c>
      <c r="Z80" s="65">
        <v>2120</v>
      </c>
      <c r="AA80" s="65">
        <v>7</v>
      </c>
      <c r="AB80" s="65">
        <v>5200</v>
      </c>
      <c r="AC80" s="65">
        <v>14</v>
      </c>
      <c r="AD80" s="65">
        <v>65</v>
      </c>
      <c r="AE80" s="64">
        <f>157-157*(AD80-1)/(157-1)</f>
        <v>92.589743589743591</v>
      </c>
      <c r="AF80" s="60"/>
      <c r="AG80" s="66">
        <v>1.5</v>
      </c>
      <c r="AH80" s="64">
        <f t="shared" si="9"/>
        <v>138.88461538461539</v>
      </c>
      <c r="AI80" s="113">
        <f t="shared" si="10"/>
        <v>138.88461538461539</v>
      </c>
      <c r="AJ80" s="114">
        <v>75</v>
      </c>
    </row>
    <row r="81" spans="1:36" ht="14.25" x14ac:dyDescent="0.2">
      <c r="A81" s="117">
        <v>76</v>
      </c>
      <c r="B81" s="68" t="s">
        <v>104</v>
      </c>
      <c r="C81" s="69" t="s">
        <v>105</v>
      </c>
      <c r="D81" s="88">
        <v>1</v>
      </c>
      <c r="E81" s="70" t="s">
        <v>15</v>
      </c>
      <c r="F81" s="71">
        <v>14</v>
      </c>
      <c r="G81" s="72">
        <v>2700</v>
      </c>
      <c r="H81" s="71">
        <v>7</v>
      </c>
      <c r="I81" s="66" t="s">
        <v>68</v>
      </c>
      <c r="J81" s="71">
        <v>5</v>
      </c>
      <c r="K81" s="71">
        <v>3480</v>
      </c>
      <c r="L81" s="71">
        <v>8</v>
      </c>
      <c r="M81" s="72">
        <v>6180</v>
      </c>
      <c r="N81" s="71">
        <v>15</v>
      </c>
      <c r="O81" s="71">
        <v>34</v>
      </c>
      <c r="P81" s="64">
        <f>80-80*(O81-1)/(80-1)</f>
        <v>46.582278481012658</v>
      </c>
      <c r="Q81" s="60"/>
      <c r="R81" s="60">
        <v>2</v>
      </c>
      <c r="S81" s="108">
        <f>(P81+Q81)*R81</f>
        <v>93.164556962025316</v>
      </c>
      <c r="T81" s="81" t="s">
        <v>68</v>
      </c>
      <c r="U81" s="65">
        <v>21</v>
      </c>
      <c r="V81" s="65">
        <v>1230</v>
      </c>
      <c r="W81" s="65">
        <v>14</v>
      </c>
      <c r="X81" s="65" t="s">
        <v>68</v>
      </c>
      <c r="Y81" s="65">
        <v>28</v>
      </c>
      <c r="Z81" s="65">
        <v>2240</v>
      </c>
      <c r="AA81" s="65">
        <v>10</v>
      </c>
      <c r="AB81" s="65">
        <v>3470</v>
      </c>
      <c r="AC81" s="65">
        <v>24</v>
      </c>
      <c r="AD81" s="65">
        <v>127</v>
      </c>
      <c r="AE81" s="64">
        <f>157-157*(AD81-1)/(157-1)</f>
        <v>30.192307692307693</v>
      </c>
      <c r="AF81" s="60"/>
      <c r="AG81" s="66">
        <v>1.5</v>
      </c>
      <c r="AH81" s="64">
        <f t="shared" si="9"/>
        <v>45.28846153846154</v>
      </c>
      <c r="AI81" s="113">
        <f t="shared" si="10"/>
        <v>138.45301850048685</v>
      </c>
      <c r="AJ81" s="114">
        <v>76</v>
      </c>
    </row>
    <row r="82" spans="1:36" ht="14.25" x14ac:dyDescent="0.2">
      <c r="A82" s="117">
        <v>77</v>
      </c>
      <c r="B82" s="58" t="s">
        <v>84</v>
      </c>
      <c r="C82" s="59" t="s">
        <v>79</v>
      </c>
      <c r="D82" s="84" t="s">
        <v>6</v>
      </c>
      <c r="E82" s="61" t="s">
        <v>4</v>
      </c>
      <c r="F82" s="62">
        <v>15</v>
      </c>
      <c r="G82" s="63">
        <v>4200</v>
      </c>
      <c r="H82" s="62">
        <v>3</v>
      </c>
      <c r="I82" s="60" t="s">
        <v>68</v>
      </c>
      <c r="J82" s="62">
        <v>16</v>
      </c>
      <c r="K82" s="62">
        <v>4285</v>
      </c>
      <c r="L82" s="62">
        <v>4</v>
      </c>
      <c r="M82" s="63">
        <v>8485</v>
      </c>
      <c r="N82" s="62">
        <v>7</v>
      </c>
      <c r="O82" s="62">
        <v>12</v>
      </c>
      <c r="P82" s="64">
        <f>80-80*(O82-1)/(80-1)</f>
        <v>68.860759493670884</v>
      </c>
      <c r="Q82" s="60"/>
      <c r="R82" s="60">
        <v>2</v>
      </c>
      <c r="S82" s="108">
        <f>(P82+Q82)*R82</f>
        <v>137.72151898734177</v>
      </c>
      <c r="T82" s="82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4"/>
      <c r="AI82" s="113">
        <f t="shared" si="10"/>
        <v>137.72151898734177</v>
      </c>
      <c r="AJ82" s="114">
        <v>77</v>
      </c>
    </row>
    <row r="83" spans="1:36" ht="14.25" x14ac:dyDescent="0.2">
      <c r="A83" s="117">
        <v>78</v>
      </c>
      <c r="B83" s="73" t="s">
        <v>201</v>
      </c>
      <c r="C83" s="74" t="s">
        <v>274</v>
      </c>
      <c r="D83" s="87" t="s">
        <v>16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108"/>
      <c r="T83" s="81" t="s">
        <v>67</v>
      </c>
      <c r="U83" s="65">
        <v>8</v>
      </c>
      <c r="V83" s="65">
        <v>1710</v>
      </c>
      <c r="W83" s="65">
        <v>8.5</v>
      </c>
      <c r="X83" s="65" t="s">
        <v>67</v>
      </c>
      <c r="Y83" s="65">
        <v>7</v>
      </c>
      <c r="Z83" s="65">
        <v>4280</v>
      </c>
      <c r="AA83" s="65">
        <v>6</v>
      </c>
      <c r="AB83" s="65">
        <v>5990</v>
      </c>
      <c r="AC83" s="65">
        <v>14.5</v>
      </c>
      <c r="AD83" s="65">
        <v>66</v>
      </c>
      <c r="AE83" s="64">
        <f>157-157*(AD83-1)/(157-1)</f>
        <v>91.583333333333329</v>
      </c>
      <c r="AF83" s="60"/>
      <c r="AG83" s="66">
        <v>1.5</v>
      </c>
      <c r="AH83" s="64">
        <f>(AE83+AF83)*AG83</f>
        <v>137.375</v>
      </c>
      <c r="AI83" s="113">
        <f t="shared" si="10"/>
        <v>137.375</v>
      </c>
      <c r="AJ83" s="114">
        <v>78</v>
      </c>
    </row>
    <row r="84" spans="1:36" ht="14.25" x14ac:dyDescent="0.2">
      <c r="A84" s="117">
        <v>79</v>
      </c>
      <c r="B84" s="73" t="s">
        <v>44</v>
      </c>
      <c r="C84" s="74" t="s">
        <v>160</v>
      </c>
      <c r="D84" s="87">
        <v>1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108"/>
      <c r="T84" s="81" t="s">
        <v>3</v>
      </c>
      <c r="U84" s="65">
        <v>20</v>
      </c>
      <c r="V84" s="65">
        <v>1950</v>
      </c>
      <c r="W84" s="65">
        <v>12</v>
      </c>
      <c r="X84" s="65" t="s">
        <v>68</v>
      </c>
      <c r="Y84" s="65">
        <v>17</v>
      </c>
      <c r="Z84" s="65">
        <v>3630</v>
      </c>
      <c r="AA84" s="65">
        <v>3</v>
      </c>
      <c r="AB84" s="65">
        <v>5580</v>
      </c>
      <c r="AC84" s="65">
        <v>15</v>
      </c>
      <c r="AD84" s="65">
        <v>67</v>
      </c>
      <c r="AE84" s="64">
        <f>157-157*(AD84-1)/(157-1)</f>
        <v>90.57692307692308</v>
      </c>
      <c r="AF84" s="60"/>
      <c r="AG84" s="66">
        <v>1.5</v>
      </c>
      <c r="AH84" s="64">
        <f>(AE84+AF84)*AG84</f>
        <v>135.86538461538461</v>
      </c>
      <c r="AI84" s="113">
        <f t="shared" si="10"/>
        <v>135.86538461538461</v>
      </c>
      <c r="AJ84" s="114">
        <v>79</v>
      </c>
    </row>
    <row r="85" spans="1:36" ht="14.25" x14ac:dyDescent="0.2">
      <c r="A85" s="117">
        <v>80</v>
      </c>
      <c r="B85" s="68" t="s">
        <v>115</v>
      </c>
      <c r="C85" s="69" t="s">
        <v>77</v>
      </c>
      <c r="D85" s="85" t="s">
        <v>16</v>
      </c>
      <c r="E85" s="66" t="s">
        <v>5</v>
      </c>
      <c r="F85" s="71">
        <v>1</v>
      </c>
      <c r="G85" s="72">
        <v>2655</v>
      </c>
      <c r="H85" s="71">
        <v>8</v>
      </c>
      <c r="I85" s="66" t="s">
        <v>68</v>
      </c>
      <c r="J85" s="71">
        <v>13</v>
      </c>
      <c r="K85" s="71">
        <v>2875</v>
      </c>
      <c r="L85" s="71">
        <v>13</v>
      </c>
      <c r="M85" s="72">
        <v>5530</v>
      </c>
      <c r="N85" s="71">
        <v>21</v>
      </c>
      <c r="O85" s="71">
        <v>48</v>
      </c>
      <c r="P85" s="64">
        <f>80-80*(O85-1)/(80-1)</f>
        <v>32.405063291139243</v>
      </c>
      <c r="Q85" s="60"/>
      <c r="R85" s="60">
        <v>2</v>
      </c>
      <c r="S85" s="108">
        <f>(P85+Q85)*R85</f>
        <v>64.810126582278485</v>
      </c>
      <c r="T85" s="81" t="s">
        <v>67</v>
      </c>
      <c r="U85" s="65">
        <v>7</v>
      </c>
      <c r="V85" s="65">
        <v>1710</v>
      </c>
      <c r="W85" s="65">
        <v>8.5</v>
      </c>
      <c r="X85" s="65" t="s">
        <v>3</v>
      </c>
      <c r="Y85" s="65">
        <v>6</v>
      </c>
      <c r="Z85" s="65">
        <v>1370</v>
      </c>
      <c r="AA85" s="65">
        <v>13</v>
      </c>
      <c r="AB85" s="65">
        <v>3080</v>
      </c>
      <c r="AC85" s="65">
        <v>21.5</v>
      </c>
      <c r="AD85" s="65">
        <v>110</v>
      </c>
      <c r="AE85" s="64">
        <f>157-157*(AD85-1)/(157-1)</f>
        <v>47.301282051282058</v>
      </c>
      <c r="AF85" s="60"/>
      <c r="AG85" s="66">
        <v>1.5</v>
      </c>
      <c r="AH85" s="64">
        <f>(AE85+AF85)*AG85</f>
        <v>70.951923076923094</v>
      </c>
      <c r="AI85" s="113">
        <f t="shared" si="10"/>
        <v>135.76204965920158</v>
      </c>
      <c r="AJ85" s="114">
        <v>80</v>
      </c>
    </row>
    <row r="86" spans="1:36" ht="14.25" x14ac:dyDescent="0.2">
      <c r="A86" s="117">
        <v>81</v>
      </c>
      <c r="B86" s="73" t="s">
        <v>202</v>
      </c>
      <c r="C86" s="74" t="s">
        <v>86</v>
      </c>
      <c r="D86" s="87">
        <v>1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108"/>
      <c r="T86" s="81" t="s">
        <v>68</v>
      </c>
      <c r="U86" s="65">
        <v>18</v>
      </c>
      <c r="V86" s="65">
        <v>3040</v>
      </c>
      <c r="W86" s="65">
        <v>4</v>
      </c>
      <c r="X86" s="65" t="s">
        <v>3</v>
      </c>
      <c r="Y86" s="65">
        <v>18</v>
      </c>
      <c r="Z86" s="65">
        <v>2210</v>
      </c>
      <c r="AA86" s="65">
        <v>11</v>
      </c>
      <c r="AB86" s="65">
        <v>5250</v>
      </c>
      <c r="AC86" s="65">
        <v>15</v>
      </c>
      <c r="AD86" s="65">
        <v>68</v>
      </c>
      <c r="AE86" s="64">
        <f>157-157*(AD86-1)/(157-1)</f>
        <v>89.570512820512818</v>
      </c>
      <c r="AF86" s="60"/>
      <c r="AG86" s="66">
        <v>1.5</v>
      </c>
      <c r="AH86" s="64">
        <f>(AE86+AF86)*AG86</f>
        <v>134.35576923076923</v>
      </c>
      <c r="AI86" s="113">
        <f t="shared" si="10"/>
        <v>134.35576923076923</v>
      </c>
      <c r="AJ86" s="114">
        <v>81</v>
      </c>
    </row>
    <row r="87" spans="1:36" ht="14.25" x14ac:dyDescent="0.2">
      <c r="A87" s="117">
        <v>82</v>
      </c>
      <c r="B87" s="58" t="s">
        <v>45</v>
      </c>
      <c r="C87" s="59" t="s">
        <v>86</v>
      </c>
      <c r="D87" s="84" t="s">
        <v>6</v>
      </c>
      <c r="E87" s="61" t="s">
        <v>5</v>
      </c>
      <c r="F87" s="62">
        <v>3</v>
      </c>
      <c r="G87" s="63">
        <v>3105</v>
      </c>
      <c r="H87" s="62">
        <v>3</v>
      </c>
      <c r="I87" s="60" t="s">
        <v>5</v>
      </c>
      <c r="J87" s="62">
        <v>7</v>
      </c>
      <c r="K87" s="62">
        <v>4005</v>
      </c>
      <c r="L87" s="62">
        <v>4</v>
      </c>
      <c r="M87" s="63">
        <v>7110</v>
      </c>
      <c r="N87" s="62">
        <v>7</v>
      </c>
      <c r="O87" s="62">
        <v>14</v>
      </c>
      <c r="P87" s="64">
        <f>80-80*(O87-1)/(80-1)</f>
        <v>66.835443037974684</v>
      </c>
      <c r="Q87" s="60"/>
      <c r="R87" s="60">
        <v>2</v>
      </c>
      <c r="S87" s="108">
        <f>(P87+Q87)*R87</f>
        <v>133.67088607594937</v>
      </c>
      <c r="T87" s="82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4"/>
      <c r="AI87" s="113">
        <f t="shared" si="10"/>
        <v>133.67088607594937</v>
      </c>
      <c r="AJ87" s="114">
        <v>82</v>
      </c>
    </row>
    <row r="88" spans="1:36" ht="14.25" x14ac:dyDescent="0.2">
      <c r="A88" s="117">
        <v>83</v>
      </c>
      <c r="B88" s="58" t="s">
        <v>61</v>
      </c>
      <c r="C88" s="59" t="s">
        <v>86</v>
      </c>
      <c r="D88" s="84" t="s">
        <v>6</v>
      </c>
      <c r="E88" s="61" t="s">
        <v>4</v>
      </c>
      <c r="F88" s="62">
        <v>8</v>
      </c>
      <c r="G88" s="63">
        <v>4190</v>
      </c>
      <c r="H88" s="62">
        <v>4</v>
      </c>
      <c r="I88" s="60" t="s">
        <v>69</v>
      </c>
      <c r="J88" s="62">
        <v>3</v>
      </c>
      <c r="K88" s="62">
        <v>3405</v>
      </c>
      <c r="L88" s="62">
        <v>8</v>
      </c>
      <c r="M88" s="63">
        <v>7595</v>
      </c>
      <c r="N88" s="62">
        <v>12</v>
      </c>
      <c r="O88" s="62">
        <v>26</v>
      </c>
      <c r="P88" s="64">
        <f>80-80*(O88-1)/(80-1)</f>
        <v>54.683544303797468</v>
      </c>
      <c r="Q88" s="60"/>
      <c r="R88" s="60">
        <v>2</v>
      </c>
      <c r="S88" s="108">
        <f>(P88+Q88)*R88</f>
        <v>109.36708860759494</v>
      </c>
      <c r="T88" s="81" t="s">
        <v>5</v>
      </c>
      <c r="U88" s="65">
        <v>2</v>
      </c>
      <c r="V88" s="65">
        <v>2240</v>
      </c>
      <c r="W88" s="65">
        <v>12</v>
      </c>
      <c r="X88" s="65" t="s">
        <v>4</v>
      </c>
      <c r="Y88" s="65">
        <v>30</v>
      </c>
      <c r="Z88" s="65">
        <v>670</v>
      </c>
      <c r="AA88" s="65">
        <v>16</v>
      </c>
      <c r="AB88" s="65">
        <v>2910</v>
      </c>
      <c r="AC88" s="65">
        <v>28</v>
      </c>
      <c r="AD88" s="65">
        <v>141</v>
      </c>
      <c r="AE88" s="64">
        <f>157-157*(AD88-1)/(157-1)</f>
        <v>16.102564102564116</v>
      </c>
      <c r="AF88" s="60"/>
      <c r="AG88" s="66">
        <v>1.5</v>
      </c>
      <c r="AH88" s="64">
        <f>(AE88+AF88)*AG88</f>
        <v>24.153846153846175</v>
      </c>
      <c r="AI88" s="113">
        <f t="shared" si="10"/>
        <v>133.52093476144111</v>
      </c>
      <c r="AJ88" s="114">
        <v>83</v>
      </c>
    </row>
    <row r="89" spans="1:36" ht="14.25" x14ac:dyDescent="0.2">
      <c r="A89" s="117">
        <v>84</v>
      </c>
      <c r="B89" s="73" t="s">
        <v>156</v>
      </c>
      <c r="C89" s="74" t="s">
        <v>168</v>
      </c>
      <c r="D89" s="87" t="s">
        <v>16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108"/>
      <c r="T89" s="81" t="s">
        <v>3</v>
      </c>
      <c r="U89" s="65">
        <v>14</v>
      </c>
      <c r="V89" s="65">
        <v>2910</v>
      </c>
      <c r="W89" s="65">
        <v>3</v>
      </c>
      <c r="X89" s="65" t="s">
        <v>5</v>
      </c>
      <c r="Y89" s="65">
        <v>27</v>
      </c>
      <c r="Z89" s="65">
        <v>1570</v>
      </c>
      <c r="AA89" s="65">
        <v>12</v>
      </c>
      <c r="AB89" s="65">
        <v>4480</v>
      </c>
      <c r="AC89" s="65">
        <v>15</v>
      </c>
      <c r="AD89" s="65">
        <v>69</v>
      </c>
      <c r="AE89" s="64">
        <f>157-157*(AD89-1)/(157-1)</f>
        <v>88.564102564102569</v>
      </c>
      <c r="AF89" s="60"/>
      <c r="AG89" s="66">
        <v>1.5</v>
      </c>
      <c r="AH89" s="64">
        <f>(AE89+AF89)*AG89</f>
        <v>132.84615384615387</v>
      </c>
      <c r="AI89" s="113">
        <f t="shared" si="10"/>
        <v>132.84615384615387</v>
      </c>
      <c r="AJ89" s="114">
        <v>84</v>
      </c>
    </row>
    <row r="90" spans="1:36" ht="14.25" x14ac:dyDescent="0.2">
      <c r="A90" s="117">
        <v>85</v>
      </c>
      <c r="B90" s="68" t="s">
        <v>121</v>
      </c>
      <c r="C90" s="69" t="s">
        <v>92</v>
      </c>
      <c r="D90" s="85" t="s">
        <v>16</v>
      </c>
      <c r="E90" s="66" t="s">
        <v>67</v>
      </c>
      <c r="F90" s="71">
        <v>6</v>
      </c>
      <c r="G90" s="72">
        <v>2180</v>
      </c>
      <c r="H90" s="71">
        <v>12</v>
      </c>
      <c r="I90" s="66" t="s">
        <v>3</v>
      </c>
      <c r="J90" s="71">
        <v>2</v>
      </c>
      <c r="K90" s="71">
        <v>2320</v>
      </c>
      <c r="L90" s="71">
        <v>10</v>
      </c>
      <c r="M90" s="72">
        <v>4500</v>
      </c>
      <c r="N90" s="71">
        <v>22</v>
      </c>
      <c r="O90" s="71">
        <v>55</v>
      </c>
      <c r="P90" s="64">
        <f>80-80*(O90-1)/(80-1)</f>
        <v>25.316455696202532</v>
      </c>
      <c r="Q90" s="60"/>
      <c r="R90" s="60">
        <v>2</v>
      </c>
      <c r="S90" s="108">
        <f>(P90+Q90)*R90</f>
        <v>50.632911392405063</v>
      </c>
      <c r="T90" s="81" t="s">
        <v>68</v>
      </c>
      <c r="U90" s="65">
        <v>4</v>
      </c>
      <c r="V90" s="65">
        <v>2140</v>
      </c>
      <c r="W90" s="65">
        <v>13</v>
      </c>
      <c r="X90" s="65" t="s">
        <v>4</v>
      </c>
      <c r="Y90" s="65">
        <v>26</v>
      </c>
      <c r="Z90" s="65">
        <v>1730</v>
      </c>
      <c r="AA90" s="65">
        <v>7</v>
      </c>
      <c r="AB90" s="65">
        <v>3870</v>
      </c>
      <c r="AC90" s="65">
        <v>20</v>
      </c>
      <c r="AD90" s="65">
        <v>103</v>
      </c>
      <c r="AE90" s="64">
        <f>157-157*(AD90-1)/(157-1)</f>
        <v>54.34615384615384</v>
      </c>
      <c r="AF90" s="60"/>
      <c r="AG90" s="66">
        <v>1.5</v>
      </c>
      <c r="AH90" s="64">
        <f>(AE90+AF90)*AG90</f>
        <v>81.519230769230759</v>
      </c>
      <c r="AI90" s="113">
        <f t="shared" si="10"/>
        <v>132.15214216163582</v>
      </c>
      <c r="AJ90" s="114">
        <v>85</v>
      </c>
    </row>
    <row r="91" spans="1:36" ht="14.25" x14ac:dyDescent="0.2">
      <c r="A91" s="117">
        <v>86</v>
      </c>
      <c r="B91" s="73" t="s">
        <v>58</v>
      </c>
      <c r="C91" s="74" t="s">
        <v>161</v>
      </c>
      <c r="D91" s="87" t="s">
        <v>16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108"/>
      <c r="T91" s="81" t="s">
        <v>4</v>
      </c>
      <c r="U91" s="65">
        <v>14</v>
      </c>
      <c r="V91" s="65">
        <v>3060</v>
      </c>
      <c r="W91" s="65">
        <v>5</v>
      </c>
      <c r="X91" s="65" t="s">
        <v>67</v>
      </c>
      <c r="Y91" s="65">
        <v>19</v>
      </c>
      <c r="Z91" s="65">
        <v>2570</v>
      </c>
      <c r="AA91" s="65">
        <v>11</v>
      </c>
      <c r="AB91" s="65">
        <v>5630</v>
      </c>
      <c r="AC91" s="65">
        <v>16</v>
      </c>
      <c r="AD91" s="65">
        <v>71</v>
      </c>
      <c r="AE91" s="64">
        <f>157-157*(AD91-1)/(157-1)</f>
        <v>86.551282051282058</v>
      </c>
      <c r="AF91" s="60"/>
      <c r="AG91" s="66">
        <v>1.5</v>
      </c>
      <c r="AH91" s="64">
        <f>(AE91+AF91)*AG91</f>
        <v>129.82692307692309</v>
      </c>
      <c r="AI91" s="113">
        <f t="shared" si="10"/>
        <v>129.82692307692309</v>
      </c>
      <c r="AJ91" s="114">
        <v>86</v>
      </c>
    </row>
    <row r="92" spans="1:36" ht="14.25" x14ac:dyDescent="0.2">
      <c r="A92" s="117">
        <v>87</v>
      </c>
      <c r="B92" s="58" t="s">
        <v>35</v>
      </c>
      <c r="C92" s="59" t="s">
        <v>86</v>
      </c>
      <c r="D92" s="84" t="s">
        <v>6</v>
      </c>
      <c r="E92" s="61" t="s">
        <v>3</v>
      </c>
      <c r="F92" s="62">
        <v>6</v>
      </c>
      <c r="G92" s="63">
        <v>4220</v>
      </c>
      <c r="H92" s="62">
        <v>1</v>
      </c>
      <c r="I92" s="60" t="s">
        <v>4</v>
      </c>
      <c r="J92" s="62">
        <v>16</v>
      </c>
      <c r="K92" s="62">
        <v>4050</v>
      </c>
      <c r="L92" s="62">
        <v>7</v>
      </c>
      <c r="M92" s="63">
        <v>8270</v>
      </c>
      <c r="N92" s="62">
        <v>8</v>
      </c>
      <c r="O92" s="62">
        <v>16</v>
      </c>
      <c r="P92" s="64">
        <f>80-80*(O92-1)/(80-1)</f>
        <v>64.810126582278485</v>
      </c>
      <c r="Q92" s="60"/>
      <c r="R92" s="60">
        <v>2</v>
      </c>
      <c r="S92" s="108">
        <f>(P92+Q92)*R92</f>
        <v>129.62025316455697</v>
      </c>
      <c r="T92" s="82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4"/>
      <c r="AI92" s="113">
        <f t="shared" si="10"/>
        <v>129.62025316455697</v>
      </c>
      <c r="AJ92" s="114">
        <v>87</v>
      </c>
    </row>
    <row r="93" spans="1:36" ht="14.25" x14ac:dyDescent="0.2">
      <c r="A93" s="117">
        <v>88</v>
      </c>
      <c r="B93" s="58" t="s">
        <v>87</v>
      </c>
      <c r="C93" s="59" t="s">
        <v>88</v>
      </c>
      <c r="D93" s="84" t="s">
        <v>70</v>
      </c>
      <c r="E93" s="61" t="s">
        <v>5</v>
      </c>
      <c r="F93" s="62">
        <v>6</v>
      </c>
      <c r="G93" s="63">
        <v>2920</v>
      </c>
      <c r="H93" s="62">
        <v>4</v>
      </c>
      <c r="I93" s="60" t="s">
        <v>4</v>
      </c>
      <c r="J93" s="62">
        <v>1</v>
      </c>
      <c r="K93" s="62">
        <v>4275</v>
      </c>
      <c r="L93" s="62">
        <v>4</v>
      </c>
      <c r="M93" s="63">
        <v>7195</v>
      </c>
      <c r="N93" s="62">
        <v>8</v>
      </c>
      <c r="O93" s="62">
        <v>17</v>
      </c>
      <c r="P93" s="64">
        <f>80-80*(O93-1)/(80-1)</f>
        <v>63.797468354430379</v>
      </c>
      <c r="Q93" s="60"/>
      <c r="R93" s="60">
        <v>2</v>
      </c>
      <c r="S93" s="108">
        <f>(P93+Q93)*R93</f>
        <v>127.59493670886076</v>
      </c>
      <c r="T93" s="82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4"/>
      <c r="AI93" s="113">
        <f t="shared" si="10"/>
        <v>127.59493670886076</v>
      </c>
      <c r="AJ93" s="114">
        <v>88</v>
      </c>
    </row>
    <row r="94" spans="1:36" ht="14.25" x14ac:dyDescent="0.2">
      <c r="A94" s="117">
        <v>89</v>
      </c>
      <c r="B94" s="73" t="s">
        <v>203</v>
      </c>
      <c r="C94" s="74" t="s">
        <v>166</v>
      </c>
      <c r="D94" s="87" t="s">
        <v>16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108"/>
      <c r="T94" s="81" t="s">
        <v>5</v>
      </c>
      <c r="U94" s="65">
        <v>5</v>
      </c>
      <c r="V94" s="65">
        <v>2610</v>
      </c>
      <c r="W94" s="65">
        <v>7</v>
      </c>
      <c r="X94" s="65" t="s">
        <v>67</v>
      </c>
      <c r="Y94" s="65">
        <v>20</v>
      </c>
      <c r="Z94" s="65">
        <v>2750</v>
      </c>
      <c r="AA94" s="65">
        <v>9</v>
      </c>
      <c r="AB94" s="65">
        <v>5360</v>
      </c>
      <c r="AC94" s="65">
        <v>16</v>
      </c>
      <c r="AD94" s="65">
        <v>73</v>
      </c>
      <c r="AE94" s="64">
        <f>157-157*(AD94-1)/(157-1)</f>
        <v>84.538461538461533</v>
      </c>
      <c r="AF94" s="60"/>
      <c r="AG94" s="66">
        <v>1.5</v>
      </c>
      <c r="AH94" s="64">
        <f>(AE94+AF94)*AG94</f>
        <v>126.80769230769229</v>
      </c>
      <c r="AI94" s="113">
        <f t="shared" si="10"/>
        <v>126.80769230769229</v>
      </c>
      <c r="AJ94" s="114">
        <v>89</v>
      </c>
    </row>
    <row r="95" spans="1:36" ht="14.25" x14ac:dyDescent="0.2">
      <c r="A95" s="117">
        <v>90</v>
      </c>
      <c r="B95" s="58" t="s">
        <v>89</v>
      </c>
      <c r="C95" s="59" t="s">
        <v>90</v>
      </c>
      <c r="D95" s="86">
        <v>1</v>
      </c>
      <c r="E95" s="61" t="s">
        <v>67</v>
      </c>
      <c r="F95" s="62">
        <v>4</v>
      </c>
      <c r="G95" s="63">
        <v>3905</v>
      </c>
      <c r="H95" s="62">
        <v>4</v>
      </c>
      <c r="I95" s="60" t="s">
        <v>3</v>
      </c>
      <c r="J95" s="62">
        <v>9</v>
      </c>
      <c r="K95" s="62">
        <v>3015</v>
      </c>
      <c r="L95" s="62">
        <v>4</v>
      </c>
      <c r="M95" s="63">
        <v>6920</v>
      </c>
      <c r="N95" s="62">
        <v>8</v>
      </c>
      <c r="O95" s="62">
        <v>18</v>
      </c>
      <c r="P95" s="64">
        <f>80-80*(O95-1)/(80-1)</f>
        <v>62.784810126582279</v>
      </c>
      <c r="Q95" s="60"/>
      <c r="R95" s="60">
        <v>2</v>
      </c>
      <c r="S95" s="108">
        <f>(P95+Q95)*R95</f>
        <v>125.56962025316456</v>
      </c>
      <c r="T95" s="82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4"/>
      <c r="AI95" s="113">
        <f t="shared" si="10"/>
        <v>125.56962025316456</v>
      </c>
      <c r="AJ95" s="114">
        <v>90</v>
      </c>
    </row>
    <row r="96" spans="1:36" ht="14.25" x14ac:dyDescent="0.2">
      <c r="A96" s="117">
        <v>91</v>
      </c>
      <c r="B96" s="73" t="s">
        <v>204</v>
      </c>
      <c r="C96" s="74" t="s">
        <v>272</v>
      </c>
      <c r="D96" s="87" t="s">
        <v>16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108"/>
      <c r="T96" s="81" t="s">
        <v>5</v>
      </c>
      <c r="U96" s="65">
        <v>29</v>
      </c>
      <c r="V96" s="65">
        <v>1890</v>
      </c>
      <c r="W96" s="65">
        <v>12</v>
      </c>
      <c r="X96" s="65" t="s">
        <v>68</v>
      </c>
      <c r="Y96" s="65">
        <v>4</v>
      </c>
      <c r="Z96" s="65">
        <v>3440</v>
      </c>
      <c r="AA96" s="65">
        <v>4</v>
      </c>
      <c r="AB96" s="65">
        <v>5330</v>
      </c>
      <c r="AC96" s="65">
        <v>16</v>
      </c>
      <c r="AD96" s="65">
        <v>74</v>
      </c>
      <c r="AE96" s="64">
        <f t="shared" ref="AE96:AE103" si="11">157-157*(AD96-1)/(157-1)</f>
        <v>83.532051282051285</v>
      </c>
      <c r="AF96" s="60"/>
      <c r="AG96" s="66">
        <v>1.5</v>
      </c>
      <c r="AH96" s="64">
        <f t="shared" ref="AH96:AH103" si="12">(AE96+AF96)*AG96</f>
        <v>125.29807692307693</v>
      </c>
      <c r="AI96" s="113">
        <f t="shared" si="10"/>
        <v>125.29807692307693</v>
      </c>
      <c r="AJ96" s="114">
        <v>91</v>
      </c>
    </row>
    <row r="97" spans="1:36" ht="14.25" x14ac:dyDescent="0.2">
      <c r="A97" s="117">
        <v>92</v>
      </c>
      <c r="B97" s="68" t="s">
        <v>136</v>
      </c>
      <c r="C97" s="69" t="s">
        <v>77</v>
      </c>
      <c r="D97" s="88">
        <v>1</v>
      </c>
      <c r="E97" s="66" t="s">
        <v>71</v>
      </c>
      <c r="F97" s="71">
        <v>8</v>
      </c>
      <c r="G97" s="72">
        <v>2645</v>
      </c>
      <c r="H97" s="71">
        <v>11</v>
      </c>
      <c r="I97" s="66" t="s">
        <v>67</v>
      </c>
      <c r="J97" s="71">
        <v>16</v>
      </c>
      <c r="K97" s="71">
        <v>2440</v>
      </c>
      <c r="L97" s="71">
        <v>15</v>
      </c>
      <c r="M97" s="72">
        <v>5085</v>
      </c>
      <c r="N97" s="71">
        <v>26</v>
      </c>
      <c r="O97" s="71">
        <v>67</v>
      </c>
      <c r="P97" s="64">
        <f>80-80*(O97-1)/(80-1)</f>
        <v>13.164556962025316</v>
      </c>
      <c r="Q97" s="60"/>
      <c r="R97" s="60">
        <v>2</v>
      </c>
      <c r="S97" s="108">
        <f>(P97+Q97)*R97</f>
        <v>26.329113924050631</v>
      </c>
      <c r="T97" s="81" t="s">
        <v>4</v>
      </c>
      <c r="U97" s="65">
        <v>11</v>
      </c>
      <c r="V97" s="65">
        <v>2960</v>
      </c>
      <c r="W97" s="65">
        <v>6</v>
      </c>
      <c r="X97" s="65" t="s">
        <v>5</v>
      </c>
      <c r="Y97" s="65">
        <v>25</v>
      </c>
      <c r="Z97" s="65">
        <v>1490</v>
      </c>
      <c r="AA97" s="65">
        <v>13</v>
      </c>
      <c r="AB97" s="65">
        <v>4450</v>
      </c>
      <c r="AC97" s="65">
        <v>19</v>
      </c>
      <c r="AD97" s="65">
        <v>92</v>
      </c>
      <c r="AE97" s="64">
        <f t="shared" si="11"/>
        <v>65.416666666666671</v>
      </c>
      <c r="AF97" s="60"/>
      <c r="AG97" s="66">
        <v>1.5</v>
      </c>
      <c r="AH97" s="64">
        <f t="shared" si="12"/>
        <v>98.125</v>
      </c>
      <c r="AI97" s="113">
        <f t="shared" si="10"/>
        <v>124.45411392405063</v>
      </c>
      <c r="AJ97" s="114">
        <v>92</v>
      </c>
    </row>
    <row r="98" spans="1:36" ht="14.25" x14ac:dyDescent="0.2">
      <c r="A98" s="117">
        <v>93</v>
      </c>
      <c r="B98" s="73" t="s">
        <v>205</v>
      </c>
      <c r="C98" s="74" t="s">
        <v>275</v>
      </c>
      <c r="D98" s="87" t="s">
        <v>16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108"/>
      <c r="T98" s="81" t="s">
        <v>5</v>
      </c>
      <c r="U98" s="65">
        <v>11</v>
      </c>
      <c r="V98" s="65">
        <v>1820</v>
      </c>
      <c r="W98" s="65">
        <v>14</v>
      </c>
      <c r="X98" s="65" t="s">
        <v>4</v>
      </c>
      <c r="Y98" s="65">
        <v>31</v>
      </c>
      <c r="Z98" s="65">
        <v>3050</v>
      </c>
      <c r="AA98" s="65">
        <v>2</v>
      </c>
      <c r="AB98" s="65">
        <v>4870</v>
      </c>
      <c r="AC98" s="65">
        <v>16</v>
      </c>
      <c r="AD98" s="65">
        <v>75</v>
      </c>
      <c r="AE98" s="64">
        <f t="shared" si="11"/>
        <v>82.525641025641022</v>
      </c>
      <c r="AF98" s="60"/>
      <c r="AG98" s="66">
        <v>1.5</v>
      </c>
      <c r="AH98" s="64">
        <f t="shared" si="12"/>
        <v>123.78846153846153</v>
      </c>
      <c r="AI98" s="113">
        <f t="shared" si="10"/>
        <v>123.78846153846153</v>
      </c>
      <c r="AJ98" s="114">
        <v>93</v>
      </c>
    </row>
    <row r="99" spans="1:36" ht="14.25" x14ac:dyDescent="0.2">
      <c r="A99" s="117">
        <v>94</v>
      </c>
      <c r="B99" s="73" t="s">
        <v>206</v>
      </c>
      <c r="C99" s="74" t="s">
        <v>158</v>
      </c>
      <c r="D99" s="87">
        <v>1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108"/>
      <c r="T99" s="81" t="s">
        <v>67</v>
      </c>
      <c r="U99" s="65">
        <v>5</v>
      </c>
      <c r="V99" s="65">
        <v>1670</v>
      </c>
      <c r="W99" s="65">
        <v>10</v>
      </c>
      <c r="X99" s="65" t="s">
        <v>5</v>
      </c>
      <c r="Y99" s="65">
        <v>11</v>
      </c>
      <c r="Z99" s="65">
        <v>3000</v>
      </c>
      <c r="AA99" s="65">
        <v>6</v>
      </c>
      <c r="AB99" s="65">
        <v>4670</v>
      </c>
      <c r="AC99" s="65">
        <v>16</v>
      </c>
      <c r="AD99" s="65">
        <v>76</v>
      </c>
      <c r="AE99" s="64">
        <f t="shared" si="11"/>
        <v>81.519230769230774</v>
      </c>
      <c r="AF99" s="60"/>
      <c r="AG99" s="66">
        <v>1.5</v>
      </c>
      <c r="AH99" s="64">
        <f t="shared" si="12"/>
        <v>122.27884615384616</v>
      </c>
      <c r="AI99" s="113">
        <f t="shared" si="10"/>
        <v>122.27884615384616</v>
      </c>
      <c r="AJ99" s="114">
        <v>94</v>
      </c>
    </row>
    <row r="100" spans="1:36" ht="14.25" x14ac:dyDescent="0.2">
      <c r="A100" s="117">
        <v>95</v>
      </c>
      <c r="B100" s="73" t="s">
        <v>52</v>
      </c>
      <c r="C100" s="74" t="s">
        <v>157</v>
      </c>
      <c r="D100" s="87" t="s">
        <v>16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108"/>
      <c r="T100" s="81" t="s">
        <v>68</v>
      </c>
      <c r="U100" s="65">
        <v>7</v>
      </c>
      <c r="V100" s="65">
        <v>2640</v>
      </c>
      <c r="W100" s="65">
        <v>11</v>
      </c>
      <c r="X100" s="65" t="s">
        <v>3</v>
      </c>
      <c r="Y100" s="65">
        <v>29</v>
      </c>
      <c r="Z100" s="65">
        <v>3750</v>
      </c>
      <c r="AA100" s="65">
        <v>6</v>
      </c>
      <c r="AB100" s="65">
        <v>6390</v>
      </c>
      <c r="AC100" s="65">
        <v>17</v>
      </c>
      <c r="AD100" s="65">
        <v>78</v>
      </c>
      <c r="AE100" s="64">
        <f t="shared" si="11"/>
        <v>79.506410256410263</v>
      </c>
      <c r="AF100" s="60"/>
      <c r="AG100" s="66">
        <v>1.5</v>
      </c>
      <c r="AH100" s="64">
        <f t="shared" si="12"/>
        <v>119.25961538461539</v>
      </c>
      <c r="AI100" s="113">
        <f t="shared" si="10"/>
        <v>119.25961538461539</v>
      </c>
      <c r="AJ100" s="114">
        <v>95</v>
      </c>
    </row>
    <row r="101" spans="1:36" ht="14.25" x14ac:dyDescent="0.2">
      <c r="A101" s="117">
        <v>96</v>
      </c>
      <c r="B101" s="73" t="s">
        <v>208</v>
      </c>
      <c r="C101" s="74" t="s">
        <v>278</v>
      </c>
      <c r="D101" s="87">
        <v>1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108"/>
      <c r="T101" s="81" t="s">
        <v>68</v>
      </c>
      <c r="U101" s="65">
        <v>20</v>
      </c>
      <c r="V101" s="65">
        <v>2730</v>
      </c>
      <c r="W101" s="65">
        <v>6</v>
      </c>
      <c r="X101" s="65" t="s">
        <v>68</v>
      </c>
      <c r="Y101" s="65">
        <v>1</v>
      </c>
      <c r="Z101" s="65">
        <v>2140</v>
      </c>
      <c r="AA101" s="65">
        <v>11</v>
      </c>
      <c r="AB101" s="65">
        <v>4870</v>
      </c>
      <c r="AC101" s="65">
        <v>17</v>
      </c>
      <c r="AD101" s="65">
        <v>79</v>
      </c>
      <c r="AE101" s="64">
        <f t="shared" si="11"/>
        <v>78.5</v>
      </c>
      <c r="AF101" s="60"/>
      <c r="AG101" s="66">
        <v>1.5</v>
      </c>
      <c r="AH101" s="64">
        <f t="shared" si="12"/>
        <v>117.75</v>
      </c>
      <c r="AI101" s="113">
        <f t="shared" si="10"/>
        <v>117.75</v>
      </c>
      <c r="AJ101" s="114">
        <v>96</v>
      </c>
    </row>
    <row r="102" spans="1:36" ht="14.25" x14ac:dyDescent="0.2">
      <c r="A102" s="117">
        <v>97</v>
      </c>
      <c r="B102" s="73" t="s">
        <v>209</v>
      </c>
      <c r="C102" s="74" t="s">
        <v>269</v>
      </c>
      <c r="D102" s="87" t="s">
        <v>66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109"/>
      <c r="T102" s="81" t="s">
        <v>3</v>
      </c>
      <c r="U102" s="65">
        <v>28</v>
      </c>
      <c r="V102" s="65">
        <v>1010</v>
      </c>
      <c r="W102" s="65">
        <v>16</v>
      </c>
      <c r="X102" s="65" t="s">
        <v>4</v>
      </c>
      <c r="Y102" s="65">
        <v>5</v>
      </c>
      <c r="Z102" s="65">
        <v>3610</v>
      </c>
      <c r="AA102" s="65">
        <v>1</v>
      </c>
      <c r="AB102" s="65">
        <v>4620</v>
      </c>
      <c r="AC102" s="65">
        <v>17</v>
      </c>
      <c r="AD102" s="65">
        <v>80</v>
      </c>
      <c r="AE102" s="64">
        <f t="shared" si="11"/>
        <v>77.493589743589737</v>
      </c>
      <c r="AF102" s="60"/>
      <c r="AG102" s="66">
        <v>1.5</v>
      </c>
      <c r="AH102" s="64">
        <f t="shared" si="12"/>
        <v>116.24038461538461</v>
      </c>
      <c r="AI102" s="113">
        <f t="shared" ref="AI102:AI133" si="13">S102+AH102</f>
        <v>116.24038461538461</v>
      </c>
      <c r="AJ102" s="114">
        <v>97</v>
      </c>
    </row>
    <row r="103" spans="1:36" ht="14.25" x14ac:dyDescent="0.2">
      <c r="A103" s="117">
        <v>98</v>
      </c>
      <c r="B103" s="73" t="s">
        <v>210</v>
      </c>
      <c r="C103" s="74" t="s">
        <v>275</v>
      </c>
      <c r="D103" s="87" t="s">
        <v>16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108"/>
      <c r="T103" s="81" t="s">
        <v>67</v>
      </c>
      <c r="U103" s="65">
        <v>14</v>
      </c>
      <c r="V103" s="65">
        <v>2530</v>
      </c>
      <c r="W103" s="65">
        <v>4</v>
      </c>
      <c r="X103" s="65" t="s">
        <v>3</v>
      </c>
      <c r="Y103" s="65">
        <v>30</v>
      </c>
      <c r="Z103" s="65">
        <v>2040</v>
      </c>
      <c r="AA103" s="65">
        <v>13</v>
      </c>
      <c r="AB103" s="65">
        <v>4570</v>
      </c>
      <c r="AC103" s="65">
        <v>17</v>
      </c>
      <c r="AD103" s="65">
        <v>81</v>
      </c>
      <c r="AE103" s="64">
        <f t="shared" si="11"/>
        <v>76.487179487179489</v>
      </c>
      <c r="AF103" s="60"/>
      <c r="AG103" s="66">
        <v>1.5</v>
      </c>
      <c r="AH103" s="64">
        <f t="shared" si="12"/>
        <v>114.73076923076923</v>
      </c>
      <c r="AI103" s="113">
        <f t="shared" si="13"/>
        <v>114.73076923076923</v>
      </c>
      <c r="AJ103" s="114">
        <v>98</v>
      </c>
    </row>
    <row r="104" spans="1:36" ht="14.25" x14ac:dyDescent="0.2">
      <c r="A104" s="117">
        <v>99</v>
      </c>
      <c r="B104" s="58" t="s">
        <v>95</v>
      </c>
      <c r="C104" s="59" t="s">
        <v>90</v>
      </c>
      <c r="D104" s="84" t="s">
        <v>6</v>
      </c>
      <c r="E104" s="61" t="s">
        <v>3</v>
      </c>
      <c r="F104" s="62">
        <v>8</v>
      </c>
      <c r="G104" s="63">
        <v>3030</v>
      </c>
      <c r="H104" s="62">
        <v>5</v>
      </c>
      <c r="I104" s="60" t="s">
        <v>5</v>
      </c>
      <c r="J104" s="62">
        <v>14</v>
      </c>
      <c r="K104" s="62">
        <v>3355</v>
      </c>
      <c r="L104" s="62">
        <v>6</v>
      </c>
      <c r="M104" s="63">
        <v>6385</v>
      </c>
      <c r="N104" s="62">
        <v>11</v>
      </c>
      <c r="O104" s="62">
        <v>24</v>
      </c>
      <c r="P104" s="64">
        <f>80-80*(O104-1)/(80-1)</f>
        <v>56.708860759493675</v>
      </c>
      <c r="Q104" s="60"/>
      <c r="R104" s="60">
        <v>2</v>
      </c>
      <c r="S104" s="108">
        <f>(P104+Q104)*R104</f>
        <v>113.41772151898735</v>
      </c>
      <c r="T104" s="82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6">
        <v>1.5</v>
      </c>
      <c r="AH104" s="64"/>
      <c r="AI104" s="113">
        <f t="shared" si="13"/>
        <v>113.41772151898735</v>
      </c>
      <c r="AJ104" s="114">
        <v>99</v>
      </c>
    </row>
    <row r="105" spans="1:36" ht="14.25" x14ac:dyDescent="0.2">
      <c r="A105" s="117">
        <v>100</v>
      </c>
      <c r="B105" s="73" t="s">
        <v>23</v>
      </c>
      <c r="C105" s="74" t="s">
        <v>169</v>
      </c>
      <c r="D105" s="87" t="s">
        <v>66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108"/>
      <c r="T105" s="81" t="s">
        <v>4</v>
      </c>
      <c r="U105" s="65">
        <v>15</v>
      </c>
      <c r="V105" s="65">
        <v>3340</v>
      </c>
      <c r="W105" s="65">
        <v>4</v>
      </c>
      <c r="X105" s="65" t="s">
        <v>3</v>
      </c>
      <c r="Y105" s="65">
        <v>22</v>
      </c>
      <c r="Z105" s="65">
        <v>1720</v>
      </c>
      <c r="AA105" s="65">
        <v>14</v>
      </c>
      <c r="AB105" s="65">
        <v>5060</v>
      </c>
      <c r="AC105" s="65">
        <v>18</v>
      </c>
      <c r="AD105" s="65">
        <v>83</v>
      </c>
      <c r="AE105" s="64">
        <f>157-157*(AD105-1)/(157-1)</f>
        <v>74.474358974358978</v>
      </c>
      <c r="AF105" s="60"/>
      <c r="AG105" s="66">
        <v>1.5</v>
      </c>
      <c r="AH105" s="64">
        <f>(AE105+AF105)*AG105</f>
        <v>111.71153846153847</v>
      </c>
      <c r="AI105" s="113">
        <f t="shared" si="13"/>
        <v>111.71153846153847</v>
      </c>
      <c r="AJ105" s="114">
        <v>100</v>
      </c>
    </row>
    <row r="106" spans="1:36" ht="14.25" x14ac:dyDescent="0.2">
      <c r="A106" s="117">
        <v>101</v>
      </c>
      <c r="B106" s="73" t="s">
        <v>212</v>
      </c>
      <c r="C106" s="74" t="s">
        <v>280</v>
      </c>
      <c r="D106" s="87" t="s">
        <v>16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108"/>
      <c r="T106" s="81" t="s">
        <v>3</v>
      </c>
      <c r="U106" s="65">
        <v>4</v>
      </c>
      <c r="V106" s="65">
        <v>2500</v>
      </c>
      <c r="W106" s="65">
        <v>8</v>
      </c>
      <c r="X106" s="65" t="s">
        <v>68</v>
      </c>
      <c r="Y106" s="65">
        <v>2</v>
      </c>
      <c r="Z106" s="65">
        <v>2310</v>
      </c>
      <c r="AA106" s="65">
        <v>10</v>
      </c>
      <c r="AB106" s="65">
        <v>4810</v>
      </c>
      <c r="AC106" s="65">
        <v>18</v>
      </c>
      <c r="AD106" s="65">
        <v>84</v>
      </c>
      <c r="AE106" s="64">
        <f>157-157*(AD106-1)/(157-1)</f>
        <v>73.467948717948715</v>
      </c>
      <c r="AF106" s="60"/>
      <c r="AG106" s="66">
        <v>1.5</v>
      </c>
      <c r="AH106" s="64">
        <f>(AE106+AF106)*AG106</f>
        <v>110.20192307692307</v>
      </c>
      <c r="AI106" s="113">
        <f t="shared" si="13"/>
        <v>110.20192307692307</v>
      </c>
      <c r="AJ106" s="114">
        <v>101</v>
      </c>
    </row>
    <row r="107" spans="1:36" ht="14.25" x14ac:dyDescent="0.2">
      <c r="A107" s="117">
        <v>102</v>
      </c>
      <c r="B107" s="73" t="s">
        <v>38</v>
      </c>
      <c r="C107" s="74" t="s">
        <v>86</v>
      </c>
      <c r="D107" s="87" t="s">
        <v>16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108"/>
      <c r="T107" s="81" t="s">
        <v>67</v>
      </c>
      <c r="U107" s="65">
        <v>24</v>
      </c>
      <c r="V107" s="65">
        <v>2490</v>
      </c>
      <c r="W107" s="65">
        <v>10</v>
      </c>
      <c r="X107" s="65" t="s">
        <v>5</v>
      </c>
      <c r="Y107" s="65">
        <v>10</v>
      </c>
      <c r="Z107" s="65">
        <v>2290</v>
      </c>
      <c r="AA107" s="65">
        <v>8</v>
      </c>
      <c r="AB107" s="65">
        <v>4780</v>
      </c>
      <c r="AC107" s="65">
        <v>18</v>
      </c>
      <c r="AD107" s="65">
        <v>85</v>
      </c>
      <c r="AE107" s="64">
        <f>157-157*(AD107-1)/(157-1)</f>
        <v>72.461538461538467</v>
      </c>
      <c r="AF107" s="60"/>
      <c r="AG107" s="66">
        <v>1.5</v>
      </c>
      <c r="AH107" s="64">
        <f>(AE107+AF107)*AG107</f>
        <v>108.69230769230771</v>
      </c>
      <c r="AI107" s="113">
        <f t="shared" si="13"/>
        <v>108.69230769230771</v>
      </c>
      <c r="AJ107" s="114">
        <v>102</v>
      </c>
    </row>
    <row r="108" spans="1:36" ht="14.25" x14ac:dyDescent="0.2">
      <c r="A108" s="117">
        <v>103</v>
      </c>
      <c r="B108" s="58" t="s">
        <v>57</v>
      </c>
      <c r="C108" s="59" t="s">
        <v>80</v>
      </c>
      <c r="D108" s="86">
        <v>1</v>
      </c>
      <c r="E108" s="61" t="s">
        <v>67</v>
      </c>
      <c r="F108" s="62">
        <v>10</v>
      </c>
      <c r="G108" s="63">
        <v>3750</v>
      </c>
      <c r="H108" s="62">
        <v>5</v>
      </c>
      <c r="I108" s="60" t="s">
        <v>15</v>
      </c>
      <c r="J108" s="62">
        <v>8</v>
      </c>
      <c r="K108" s="62">
        <v>2735</v>
      </c>
      <c r="L108" s="62">
        <v>7.5</v>
      </c>
      <c r="M108" s="63">
        <v>6485</v>
      </c>
      <c r="N108" s="62">
        <v>12.5</v>
      </c>
      <c r="O108" s="62">
        <v>27</v>
      </c>
      <c r="P108" s="64">
        <f>80-80*(O108-1)/(80-1)</f>
        <v>53.670886075949369</v>
      </c>
      <c r="Q108" s="60"/>
      <c r="R108" s="60">
        <v>2</v>
      </c>
      <c r="S108" s="108">
        <f>(P108+Q108)*R108</f>
        <v>107.34177215189874</v>
      </c>
      <c r="T108" s="82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4"/>
      <c r="AI108" s="113">
        <f t="shared" si="13"/>
        <v>107.34177215189874</v>
      </c>
      <c r="AJ108" s="114">
        <v>103</v>
      </c>
    </row>
    <row r="109" spans="1:36" ht="14.25" x14ac:dyDescent="0.2">
      <c r="A109" s="117">
        <v>104</v>
      </c>
      <c r="B109" s="73" t="s">
        <v>213</v>
      </c>
      <c r="C109" s="74" t="s">
        <v>280</v>
      </c>
      <c r="D109" s="87">
        <v>1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108"/>
      <c r="T109" s="81" t="s">
        <v>68</v>
      </c>
      <c r="U109" s="65">
        <v>22</v>
      </c>
      <c r="V109" s="65">
        <v>2060</v>
      </c>
      <c r="W109" s="65">
        <v>10</v>
      </c>
      <c r="X109" s="65" t="s">
        <v>3</v>
      </c>
      <c r="Y109" s="65">
        <v>25</v>
      </c>
      <c r="Z109" s="65">
        <v>2530</v>
      </c>
      <c r="AA109" s="65">
        <v>8</v>
      </c>
      <c r="AB109" s="65">
        <v>4590</v>
      </c>
      <c r="AC109" s="65">
        <v>18</v>
      </c>
      <c r="AD109" s="65">
        <v>86</v>
      </c>
      <c r="AE109" s="64">
        <f>157-157*(AD109-1)/(157-1)</f>
        <v>71.455128205128204</v>
      </c>
      <c r="AF109" s="60"/>
      <c r="AG109" s="66">
        <v>1.5</v>
      </c>
      <c r="AH109" s="64">
        <f>(AE109+AF109)*AG109</f>
        <v>107.18269230769231</v>
      </c>
      <c r="AI109" s="113">
        <f t="shared" si="13"/>
        <v>107.18269230769231</v>
      </c>
      <c r="AJ109" s="114">
        <v>104</v>
      </c>
    </row>
    <row r="110" spans="1:36" ht="14.25" x14ac:dyDescent="0.2">
      <c r="A110" s="117">
        <v>105</v>
      </c>
      <c r="B110" s="73" t="s">
        <v>214</v>
      </c>
      <c r="C110" s="74" t="s">
        <v>167</v>
      </c>
      <c r="D110" s="87" t="s">
        <v>16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108"/>
      <c r="T110" s="81" t="s">
        <v>67</v>
      </c>
      <c r="U110" s="65">
        <v>16</v>
      </c>
      <c r="V110" s="65">
        <v>2430</v>
      </c>
      <c r="W110" s="65" t="s">
        <v>286</v>
      </c>
      <c r="X110" s="65" t="s">
        <v>67</v>
      </c>
      <c r="Y110" s="65">
        <v>13</v>
      </c>
      <c r="Z110" s="65">
        <v>1830</v>
      </c>
      <c r="AA110" s="65">
        <v>13</v>
      </c>
      <c r="AB110" s="65">
        <v>4260</v>
      </c>
      <c r="AC110" s="65">
        <v>18</v>
      </c>
      <c r="AD110" s="65">
        <v>87</v>
      </c>
      <c r="AE110" s="64">
        <f>157-157*(AD110-1)/(157-1)</f>
        <v>70.448717948717942</v>
      </c>
      <c r="AF110" s="60"/>
      <c r="AG110" s="66">
        <v>1.5</v>
      </c>
      <c r="AH110" s="64">
        <f>(AE110+AF110)*AG110</f>
        <v>105.67307692307691</v>
      </c>
      <c r="AI110" s="113">
        <f t="shared" si="13"/>
        <v>105.67307692307691</v>
      </c>
      <c r="AJ110" s="114">
        <v>105</v>
      </c>
    </row>
    <row r="111" spans="1:36" ht="14.25" x14ac:dyDescent="0.2">
      <c r="A111" s="117">
        <v>106</v>
      </c>
      <c r="B111" s="58" t="s">
        <v>96</v>
      </c>
      <c r="C111" s="59" t="s">
        <v>97</v>
      </c>
      <c r="D111" s="84" t="s">
        <v>6</v>
      </c>
      <c r="E111" s="61" t="s">
        <v>3</v>
      </c>
      <c r="F111" s="62">
        <v>2</v>
      </c>
      <c r="G111" s="63">
        <v>2340</v>
      </c>
      <c r="H111" s="62">
        <v>10</v>
      </c>
      <c r="I111" s="60" t="s">
        <v>71</v>
      </c>
      <c r="J111" s="62">
        <v>2</v>
      </c>
      <c r="K111" s="62">
        <v>4815</v>
      </c>
      <c r="L111" s="62">
        <v>3</v>
      </c>
      <c r="M111" s="63">
        <v>7155</v>
      </c>
      <c r="N111" s="62">
        <v>13</v>
      </c>
      <c r="O111" s="62">
        <v>28</v>
      </c>
      <c r="P111" s="64">
        <f>80-80*(O111-1)/(80-1)</f>
        <v>52.658227848101262</v>
      </c>
      <c r="Q111" s="60"/>
      <c r="R111" s="60">
        <v>2</v>
      </c>
      <c r="S111" s="108">
        <f>(P111+Q111)*R111</f>
        <v>105.31645569620252</v>
      </c>
      <c r="T111" s="82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4"/>
      <c r="AI111" s="113">
        <f t="shared" si="13"/>
        <v>105.31645569620252</v>
      </c>
      <c r="AJ111" s="114">
        <v>106</v>
      </c>
    </row>
    <row r="112" spans="1:36" ht="14.25" x14ac:dyDescent="0.2">
      <c r="A112" s="117">
        <v>107</v>
      </c>
      <c r="B112" s="68" t="s">
        <v>42</v>
      </c>
      <c r="C112" s="69" t="s">
        <v>98</v>
      </c>
      <c r="D112" s="85" t="s">
        <v>66</v>
      </c>
      <c r="E112" s="70" t="s">
        <v>5</v>
      </c>
      <c r="F112" s="71">
        <v>9</v>
      </c>
      <c r="G112" s="72">
        <v>2530</v>
      </c>
      <c r="H112" s="71">
        <v>10</v>
      </c>
      <c r="I112" s="66" t="s">
        <v>4</v>
      </c>
      <c r="J112" s="71">
        <v>4</v>
      </c>
      <c r="K112" s="71">
        <v>4335</v>
      </c>
      <c r="L112" s="71">
        <v>3</v>
      </c>
      <c r="M112" s="72">
        <v>6865</v>
      </c>
      <c r="N112" s="71">
        <v>13</v>
      </c>
      <c r="O112" s="71">
        <v>29</v>
      </c>
      <c r="P112" s="64">
        <f>80-80*(O112-1)/(80-1)</f>
        <v>51.64556962025317</v>
      </c>
      <c r="Q112" s="60"/>
      <c r="R112" s="60">
        <v>2</v>
      </c>
      <c r="S112" s="108">
        <f>(P112+Q112)*R112</f>
        <v>103.29113924050634</v>
      </c>
      <c r="T112" s="82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4"/>
      <c r="AI112" s="113">
        <f t="shared" si="13"/>
        <v>103.29113924050634</v>
      </c>
      <c r="AJ112" s="114">
        <v>107</v>
      </c>
    </row>
    <row r="113" spans="1:36" ht="14.25" x14ac:dyDescent="0.2">
      <c r="A113" s="117">
        <v>108</v>
      </c>
      <c r="B113" s="73" t="s">
        <v>215</v>
      </c>
      <c r="C113" s="74" t="s">
        <v>279</v>
      </c>
      <c r="D113" s="87" t="s">
        <v>16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108"/>
      <c r="T113" s="81" t="s">
        <v>4</v>
      </c>
      <c r="U113" s="65">
        <v>6</v>
      </c>
      <c r="V113" s="65">
        <v>2710</v>
      </c>
      <c r="W113" s="65">
        <v>10</v>
      </c>
      <c r="X113" s="65" t="s">
        <v>4</v>
      </c>
      <c r="Y113" s="65">
        <v>15</v>
      </c>
      <c r="Z113" s="65">
        <v>2280</v>
      </c>
      <c r="AA113" s="65">
        <v>9</v>
      </c>
      <c r="AB113" s="65">
        <v>4990</v>
      </c>
      <c r="AC113" s="65">
        <v>19</v>
      </c>
      <c r="AD113" s="65">
        <v>89</v>
      </c>
      <c r="AE113" s="64">
        <f>157-157*(AD113-1)/(157-1)</f>
        <v>68.435897435897431</v>
      </c>
      <c r="AF113" s="60"/>
      <c r="AG113" s="66">
        <v>1.5</v>
      </c>
      <c r="AH113" s="64">
        <f>(AE113+AF113)*AG113</f>
        <v>102.65384615384615</v>
      </c>
      <c r="AI113" s="113">
        <f t="shared" si="13"/>
        <v>102.65384615384615</v>
      </c>
      <c r="AJ113" s="114">
        <v>108</v>
      </c>
    </row>
    <row r="114" spans="1:36" ht="14.25" x14ac:dyDescent="0.2">
      <c r="A114" s="117">
        <v>109</v>
      </c>
      <c r="B114" s="68" t="s">
        <v>99</v>
      </c>
      <c r="C114" s="69" t="s">
        <v>75</v>
      </c>
      <c r="D114" s="85" t="s">
        <v>66</v>
      </c>
      <c r="E114" s="70" t="s">
        <v>4</v>
      </c>
      <c r="F114" s="71">
        <v>12</v>
      </c>
      <c r="G114" s="72">
        <v>3375</v>
      </c>
      <c r="H114" s="71">
        <v>7</v>
      </c>
      <c r="I114" s="66" t="s">
        <v>3</v>
      </c>
      <c r="J114" s="71">
        <v>11</v>
      </c>
      <c r="K114" s="71">
        <v>2930</v>
      </c>
      <c r="L114" s="71">
        <v>6</v>
      </c>
      <c r="M114" s="72">
        <v>6305</v>
      </c>
      <c r="N114" s="71">
        <v>13</v>
      </c>
      <c r="O114" s="71">
        <v>30</v>
      </c>
      <c r="P114" s="64">
        <f>80-80*(O114-1)/(80-1)</f>
        <v>50.632911392405063</v>
      </c>
      <c r="Q114" s="60"/>
      <c r="R114" s="60">
        <v>2</v>
      </c>
      <c r="S114" s="108">
        <f>(P114+Q114)*R114</f>
        <v>101.26582278481013</v>
      </c>
      <c r="T114" s="82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4"/>
      <c r="AI114" s="113">
        <f t="shared" si="13"/>
        <v>101.26582278481013</v>
      </c>
      <c r="AJ114" s="114">
        <v>109</v>
      </c>
    </row>
    <row r="115" spans="1:36" ht="14.25" x14ac:dyDescent="0.2">
      <c r="A115" s="117">
        <v>110</v>
      </c>
      <c r="B115" s="73" t="s">
        <v>216</v>
      </c>
      <c r="C115" s="74" t="s">
        <v>158</v>
      </c>
      <c r="D115" s="87" t="s">
        <v>16</v>
      </c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108"/>
      <c r="T115" s="81" t="s">
        <v>68</v>
      </c>
      <c r="U115" s="65">
        <v>24</v>
      </c>
      <c r="V115" s="65">
        <v>2620</v>
      </c>
      <c r="W115" s="65">
        <v>7</v>
      </c>
      <c r="X115" s="65" t="s">
        <v>68</v>
      </c>
      <c r="Y115" s="65">
        <v>20</v>
      </c>
      <c r="Z115" s="65">
        <v>2010</v>
      </c>
      <c r="AA115" s="65">
        <v>12</v>
      </c>
      <c r="AB115" s="65">
        <v>4630</v>
      </c>
      <c r="AC115" s="65">
        <v>19</v>
      </c>
      <c r="AD115" s="65">
        <v>90</v>
      </c>
      <c r="AE115" s="64">
        <f t="shared" ref="AE115:AE120" si="14">157-157*(AD115-1)/(157-1)</f>
        <v>67.429487179487182</v>
      </c>
      <c r="AF115" s="60"/>
      <c r="AG115" s="66">
        <v>1.5</v>
      </c>
      <c r="AH115" s="64">
        <f t="shared" ref="AH115:AH120" si="15">(AE115+AF115)*AG115</f>
        <v>101.14423076923077</v>
      </c>
      <c r="AI115" s="113">
        <f t="shared" si="13"/>
        <v>101.14423076923077</v>
      </c>
      <c r="AJ115" s="114">
        <v>110</v>
      </c>
    </row>
    <row r="116" spans="1:36" ht="14.25" x14ac:dyDescent="0.2">
      <c r="A116" s="117">
        <v>111</v>
      </c>
      <c r="B116" s="73" t="s">
        <v>217</v>
      </c>
      <c r="C116" s="74" t="s">
        <v>281</v>
      </c>
      <c r="D116" s="87" t="s">
        <v>16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108"/>
      <c r="T116" s="81" t="s">
        <v>3</v>
      </c>
      <c r="U116" s="65">
        <v>8</v>
      </c>
      <c r="V116" s="65">
        <v>2060</v>
      </c>
      <c r="W116" s="65">
        <v>12</v>
      </c>
      <c r="X116" s="65" t="s">
        <v>5</v>
      </c>
      <c r="Y116" s="65">
        <v>4</v>
      </c>
      <c r="Z116" s="65">
        <v>2540</v>
      </c>
      <c r="AA116" s="65">
        <v>7</v>
      </c>
      <c r="AB116" s="65">
        <v>4600</v>
      </c>
      <c r="AC116" s="65">
        <v>19</v>
      </c>
      <c r="AD116" s="65">
        <v>91</v>
      </c>
      <c r="AE116" s="64">
        <f t="shared" si="14"/>
        <v>66.42307692307692</v>
      </c>
      <c r="AF116" s="60"/>
      <c r="AG116" s="66">
        <v>1.5</v>
      </c>
      <c r="AH116" s="64">
        <f t="shared" si="15"/>
        <v>99.634615384615387</v>
      </c>
      <c r="AI116" s="113">
        <f t="shared" si="13"/>
        <v>99.634615384615387</v>
      </c>
      <c r="AJ116" s="114">
        <v>111</v>
      </c>
    </row>
    <row r="117" spans="1:36" ht="14.25" x14ac:dyDescent="0.2">
      <c r="A117" s="117">
        <v>112</v>
      </c>
      <c r="B117" s="73" t="s">
        <v>72</v>
      </c>
      <c r="C117" s="74" t="s">
        <v>270</v>
      </c>
      <c r="D117" s="87" t="s">
        <v>21</v>
      </c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108"/>
      <c r="T117" s="81" t="s">
        <v>68</v>
      </c>
      <c r="U117" s="65">
        <v>19</v>
      </c>
      <c r="V117" s="65">
        <v>530</v>
      </c>
      <c r="W117" s="65">
        <v>16</v>
      </c>
      <c r="X117" s="65" t="s">
        <v>4</v>
      </c>
      <c r="Y117" s="65">
        <v>8</v>
      </c>
      <c r="Z117" s="65">
        <v>3280</v>
      </c>
      <c r="AA117" s="65">
        <v>3</v>
      </c>
      <c r="AB117" s="65">
        <v>3810</v>
      </c>
      <c r="AC117" s="65">
        <v>19</v>
      </c>
      <c r="AD117" s="65">
        <v>94</v>
      </c>
      <c r="AE117" s="64">
        <f t="shared" si="14"/>
        <v>63.40384615384616</v>
      </c>
      <c r="AF117" s="60"/>
      <c r="AG117" s="66">
        <v>1.5</v>
      </c>
      <c r="AH117" s="64">
        <f t="shared" si="15"/>
        <v>95.105769230769241</v>
      </c>
      <c r="AI117" s="113">
        <f t="shared" si="13"/>
        <v>95.105769230769241</v>
      </c>
      <c r="AJ117" s="114">
        <v>112</v>
      </c>
    </row>
    <row r="118" spans="1:36" ht="14.25" x14ac:dyDescent="0.2">
      <c r="A118" s="117">
        <v>113</v>
      </c>
      <c r="B118" s="73" t="s">
        <v>220</v>
      </c>
      <c r="C118" s="74" t="s">
        <v>281</v>
      </c>
      <c r="D118" s="87" t="s">
        <v>16</v>
      </c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108"/>
      <c r="T118" s="81" t="s">
        <v>5</v>
      </c>
      <c r="U118" s="65">
        <v>3</v>
      </c>
      <c r="V118" s="65">
        <v>570</v>
      </c>
      <c r="W118" s="65">
        <v>16</v>
      </c>
      <c r="X118" s="65" t="s">
        <v>3</v>
      </c>
      <c r="Y118" s="65">
        <v>27</v>
      </c>
      <c r="Z118" s="65">
        <v>3860</v>
      </c>
      <c r="AA118" s="65">
        <v>4</v>
      </c>
      <c r="AB118" s="65">
        <v>4430</v>
      </c>
      <c r="AC118" s="65">
        <v>20</v>
      </c>
      <c r="AD118" s="65">
        <v>96</v>
      </c>
      <c r="AE118" s="64">
        <f t="shared" si="14"/>
        <v>61.391025641025635</v>
      </c>
      <c r="AF118" s="60"/>
      <c r="AG118" s="66">
        <v>1.5</v>
      </c>
      <c r="AH118" s="64">
        <f t="shared" si="15"/>
        <v>92.086538461538453</v>
      </c>
      <c r="AI118" s="113">
        <f t="shared" si="13"/>
        <v>92.086538461538453</v>
      </c>
      <c r="AJ118" s="114">
        <v>113</v>
      </c>
    </row>
    <row r="119" spans="1:36" ht="14.25" x14ac:dyDescent="0.2">
      <c r="A119" s="117">
        <v>114</v>
      </c>
      <c r="B119" s="73" t="s">
        <v>221</v>
      </c>
      <c r="C119" s="74" t="s">
        <v>281</v>
      </c>
      <c r="D119" s="87" t="s">
        <v>16</v>
      </c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108"/>
      <c r="T119" s="81" t="s">
        <v>4</v>
      </c>
      <c r="U119" s="65">
        <v>19</v>
      </c>
      <c r="V119" s="65">
        <v>2170</v>
      </c>
      <c r="W119" s="65">
        <v>10</v>
      </c>
      <c r="X119" s="65" t="s">
        <v>4</v>
      </c>
      <c r="Y119" s="65">
        <v>1</v>
      </c>
      <c r="Z119" s="65">
        <v>2170</v>
      </c>
      <c r="AA119" s="65">
        <v>10</v>
      </c>
      <c r="AB119" s="65">
        <v>4340</v>
      </c>
      <c r="AC119" s="65">
        <v>20</v>
      </c>
      <c r="AD119" s="65">
        <v>97</v>
      </c>
      <c r="AE119" s="64">
        <f t="shared" si="14"/>
        <v>60.384615384615387</v>
      </c>
      <c r="AF119" s="60"/>
      <c r="AG119" s="66">
        <v>1.5</v>
      </c>
      <c r="AH119" s="64">
        <f t="shared" si="15"/>
        <v>90.57692307692308</v>
      </c>
      <c r="AI119" s="113">
        <f t="shared" si="13"/>
        <v>90.57692307692308</v>
      </c>
      <c r="AJ119" s="114">
        <v>114</v>
      </c>
    </row>
    <row r="120" spans="1:36" ht="14.25" x14ac:dyDescent="0.2">
      <c r="A120" s="117">
        <v>115</v>
      </c>
      <c r="B120" s="68" t="s">
        <v>132</v>
      </c>
      <c r="C120" s="69" t="s">
        <v>101</v>
      </c>
      <c r="D120" s="85" t="s">
        <v>16</v>
      </c>
      <c r="E120" s="66" t="s">
        <v>4</v>
      </c>
      <c r="F120" s="71">
        <v>16</v>
      </c>
      <c r="G120" s="72">
        <v>2765</v>
      </c>
      <c r="H120" s="71">
        <v>12</v>
      </c>
      <c r="I120" s="66" t="s">
        <v>67</v>
      </c>
      <c r="J120" s="71">
        <v>8</v>
      </c>
      <c r="K120" s="71">
        <v>2990</v>
      </c>
      <c r="L120" s="71">
        <v>13</v>
      </c>
      <c r="M120" s="72">
        <v>5755</v>
      </c>
      <c r="N120" s="71">
        <v>25</v>
      </c>
      <c r="O120" s="71">
        <v>63</v>
      </c>
      <c r="P120" s="64">
        <f>80-80*(O120-1)/(80-1)</f>
        <v>17.215189873417721</v>
      </c>
      <c r="Q120" s="60"/>
      <c r="R120" s="60">
        <v>2</v>
      </c>
      <c r="S120" s="108">
        <f>(P120+Q120)*R120</f>
        <v>34.430379746835442</v>
      </c>
      <c r="T120" s="81" t="s">
        <v>68</v>
      </c>
      <c r="U120" s="65">
        <v>23</v>
      </c>
      <c r="V120" s="65">
        <v>1710</v>
      </c>
      <c r="W120" s="65">
        <v>13</v>
      </c>
      <c r="X120" s="65" t="s">
        <v>3</v>
      </c>
      <c r="Y120" s="65">
        <v>15</v>
      </c>
      <c r="Z120" s="65">
        <v>1650</v>
      </c>
      <c r="AA120" s="65">
        <v>10</v>
      </c>
      <c r="AB120" s="65">
        <v>3360</v>
      </c>
      <c r="AC120" s="65">
        <v>23</v>
      </c>
      <c r="AD120" s="65">
        <v>120</v>
      </c>
      <c r="AE120" s="64">
        <f t="shared" si="14"/>
        <v>37.237179487179489</v>
      </c>
      <c r="AF120" s="60"/>
      <c r="AG120" s="66">
        <v>1.5</v>
      </c>
      <c r="AH120" s="64">
        <f t="shared" si="15"/>
        <v>55.855769230769234</v>
      </c>
      <c r="AI120" s="113">
        <f t="shared" si="13"/>
        <v>90.286148977604682</v>
      </c>
      <c r="AJ120" s="114">
        <v>115</v>
      </c>
    </row>
    <row r="121" spans="1:36" ht="14.25" x14ac:dyDescent="0.2">
      <c r="A121" s="117">
        <v>116</v>
      </c>
      <c r="B121" s="68" t="s">
        <v>106</v>
      </c>
      <c r="C121" s="69" t="s">
        <v>107</v>
      </c>
      <c r="D121" s="85" t="s">
        <v>16</v>
      </c>
      <c r="E121" s="70" t="s">
        <v>69</v>
      </c>
      <c r="F121" s="71">
        <v>3</v>
      </c>
      <c r="G121" s="72">
        <v>3265</v>
      </c>
      <c r="H121" s="71">
        <v>7</v>
      </c>
      <c r="I121" s="66" t="s">
        <v>67</v>
      </c>
      <c r="J121" s="71">
        <v>10</v>
      </c>
      <c r="K121" s="71">
        <v>3400</v>
      </c>
      <c r="L121" s="71">
        <v>9</v>
      </c>
      <c r="M121" s="72">
        <v>6665</v>
      </c>
      <c r="N121" s="71">
        <v>16</v>
      </c>
      <c r="O121" s="71">
        <v>36</v>
      </c>
      <c r="P121" s="64">
        <f>80-80*(O121-1)/(80-1)</f>
        <v>44.556962025316459</v>
      </c>
      <c r="Q121" s="60"/>
      <c r="R121" s="60">
        <v>2</v>
      </c>
      <c r="S121" s="108">
        <f>(P121+Q121)*R121</f>
        <v>89.113924050632917</v>
      </c>
      <c r="T121" s="82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4"/>
      <c r="AI121" s="113">
        <f t="shared" si="13"/>
        <v>89.113924050632917</v>
      </c>
      <c r="AJ121" s="114">
        <v>116</v>
      </c>
    </row>
    <row r="122" spans="1:36" ht="14.25" x14ac:dyDescent="0.2">
      <c r="A122" s="117">
        <v>117</v>
      </c>
      <c r="B122" s="73" t="s">
        <v>222</v>
      </c>
      <c r="C122" s="74" t="s">
        <v>168</v>
      </c>
      <c r="D122" s="87" t="s">
        <v>16</v>
      </c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108"/>
      <c r="T122" s="81" t="s">
        <v>68</v>
      </c>
      <c r="U122" s="65">
        <v>28</v>
      </c>
      <c r="V122" s="65">
        <v>2330</v>
      </c>
      <c r="W122" s="65">
        <v>8</v>
      </c>
      <c r="X122" s="65" t="s">
        <v>68</v>
      </c>
      <c r="Y122" s="65">
        <v>15</v>
      </c>
      <c r="Z122" s="65">
        <v>1970</v>
      </c>
      <c r="AA122" s="65">
        <v>12</v>
      </c>
      <c r="AB122" s="65">
        <v>4300</v>
      </c>
      <c r="AC122" s="65">
        <v>20</v>
      </c>
      <c r="AD122" s="65">
        <v>98</v>
      </c>
      <c r="AE122" s="64">
        <f>157-157*(AD122-1)/(157-1)</f>
        <v>59.378205128205124</v>
      </c>
      <c r="AF122" s="60"/>
      <c r="AG122" s="66">
        <v>1.5</v>
      </c>
      <c r="AH122" s="64">
        <f>(AE122+AF122)*AG122</f>
        <v>89.067307692307679</v>
      </c>
      <c r="AI122" s="113">
        <f t="shared" si="13"/>
        <v>89.067307692307679</v>
      </c>
      <c r="AJ122" s="114">
        <v>117</v>
      </c>
    </row>
    <row r="123" spans="1:36" ht="14.25" x14ac:dyDescent="0.2">
      <c r="A123" s="117">
        <v>118</v>
      </c>
      <c r="B123" s="73" t="s">
        <v>223</v>
      </c>
      <c r="C123" s="74" t="s">
        <v>275</v>
      </c>
      <c r="D123" s="87" t="s">
        <v>16</v>
      </c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108"/>
      <c r="T123" s="81" t="s">
        <v>3</v>
      </c>
      <c r="U123" s="65">
        <v>11</v>
      </c>
      <c r="V123" s="65">
        <v>1880</v>
      </c>
      <c r="W123" s="65">
        <v>14</v>
      </c>
      <c r="X123" s="65" t="s">
        <v>5</v>
      </c>
      <c r="Y123" s="65">
        <v>19</v>
      </c>
      <c r="Z123" s="65">
        <v>2280</v>
      </c>
      <c r="AA123" s="65">
        <v>6</v>
      </c>
      <c r="AB123" s="65">
        <v>4160</v>
      </c>
      <c r="AC123" s="65">
        <v>20</v>
      </c>
      <c r="AD123" s="65">
        <v>99</v>
      </c>
      <c r="AE123" s="64">
        <f>157-157*(AD123-1)/(157-1)</f>
        <v>58.371794871794876</v>
      </c>
      <c r="AF123" s="60"/>
      <c r="AG123" s="66">
        <v>1.5</v>
      </c>
      <c r="AH123" s="64">
        <f>(AE123+AF123)*AG123</f>
        <v>87.557692307692321</v>
      </c>
      <c r="AI123" s="113">
        <f t="shared" si="13"/>
        <v>87.557692307692321</v>
      </c>
      <c r="AJ123" s="114">
        <v>118</v>
      </c>
    </row>
    <row r="124" spans="1:36" ht="14.25" x14ac:dyDescent="0.2">
      <c r="A124" s="117">
        <v>119</v>
      </c>
      <c r="B124" s="68" t="s">
        <v>126</v>
      </c>
      <c r="C124" s="69" t="s">
        <v>127</v>
      </c>
      <c r="D124" s="85" t="s">
        <v>16</v>
      </c>
      <c r="E124" s="66" t="s">
        <v>4</v>
      </c>
      <c r="F124" s="71">
        <v>9</v>
      </c>
      <c r="G124" s="72">
        <v>1690</v>
      </c>
      <c r="H124" s="71">
        <v>16</v>
      </c>
      <c r="I124" s="66" t="s">
        <v>5</v>
      </c>
      <c r="J124" s="71">
        <v>9</v>
      </c>
      <c r="K124" s="71">
        <v>3345</v>
      </c>
      <c r="L124" s="71">
        <v>7</v>
      </c>
      <c r="M124" s="72">
        <v>5035</v>
      </c>
      <c r="N124" s="71">
        <v>23</v>
      </c>
      <c r="O124" s="71">
        <v>59</v>
      </c>
      <c r="P124" s="64">
        <f>80-80*(O124-1)/(80-1)</f>
        <v>21.265822784810126</v>
      </c>
      <c r="Q124" s="60"/>
      <c r="R124" s="60">
        <v>2</v>
      </c>
      <c r="S124" s="108">
        <f>(P124+Q124)*R124</f>
        <v>42.531645569620252</v>
      </c>
      <c r="T124" s="81" t="s">
        <v>68</v>
      </c>
      <c r="U124" s="65">
        <v>29</v>
      </c>
      <c r="V124" s="65">
        <v>1870</v>
      </c>
      <c r="W124" s="65">
        <v>11</v>
      </c>
      <c r="X124" s="65" t="s">
        <v>4</v>
      </c>
      <c r="Y124" s="65">
        <v>3</v>
      </c>
      <c r="Z124" s="65">
        <v>1500</v>
      </c>
      <c r="AA124" s="65">
        <v>13</v>
      </c>
      <c r="AB124" s="65">
        <v>3370</v>
      </c>
      <c r="AC124" s="65">
        <v>24</v>
      </c>
      <c r="AD124" s="65">
        <v>128</v>
      </c>
      <c r="AE124" s="64">
        <f>157-157*(AD124-1)/(157-1)</f>
        <v>29.185897435897431</v>
      </c>
      <c r="AF124" s="60"/>
      <c r="AG124" s="66">
        <v>1.5</v>
      </c>
      <c r="AH124" s="64">
        <f>(AE124+AF124)*AG124</f>
        <v>43.778846153846146</v>
      </c>
      <c r="AI124" s="113">
        <f t="shared" si="13"/>
        <v>86.310491723466399</v>
      </c>
      <c r="AJ124" s="114">
        <v>119</v>
      </c>
    </row>
    <row r="125" spans="1:36" ht="14.25" x14ac:dyDescent="0.2">
      <c r="A125" s="117">
        <v>120</v>
      </c>
      <c r="B125" s="73" t="s">
        <v>49</v>
      </c>
      <c r="C125" s="74" t="s">
        <v>270</v>
      </c>
      <c r="D125" s="87" t="s">
        <v>21</v>
      </c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108"/>
      <c r="T125" s="81" t="s">
        <v>67</v>
      </c>
      <c r="U125" s="65">
        <v>23</v>
      </c>
      <c r="V125" s="65">
        <v>1520</v>
      </c>
      <c r="W125" s="65">
        <v>12</v>
      </c>
      <c r="X125" s="65" t="s">
        <v>68</v>
      </c>
      <c r="Y125" s="65">
        <v>10</v>
      </c>
      <c r="Z125" s="65">
        <v>2540</v>
      </c>
      <c r="AA125" s="65">
        <v>8</v>
      </c>
      <c r="AB125" s="65">
        <v>4060</v>
      </c>
      <c r="AC125" s="65">
        <v>20</v>
      </c>
      <c r="AD125" s="65">
        <v>100</v>
      </c>
      <c r="AE125" s="64">
        <f>157-157*(AD125-1)/(157-1)</f>
        <v>57.365384615384613</v>
      </c>
      <c r="AF125" s="60"/>
      <c r="AG125" s="66">
        <v>1.5</v>
      </c>
      <c r="AH125" s="64">
        <f>(AE125+AF125)*AG125</f>
        <v>86.04807692307692</v>
      </c>
      <c r="AI125" s="113">
        <f t="shared" si="13"/>
        <v>86.04807692307692</v>
      </c>
      <c r="AJ125" s="114">
        <v>120</v>
      </c>
    </row>
    <row r="126" spans="1:36" ht="14.25" x14ac:dyDescent="0.2">
      <c r="A126" s="117">
        <v>121</v>
      </c>
      <c r="B126" s="68" t="s">
        <v>108</v>
      </c>
      <c r="C126" s="69" t="s">
        <v>88</v>
      </c>
      <c r="D126" s="88">
        <v>1</v>
      </c>
      <c r="E126" s="66" t="s">
        <v>71</v>
      </c>
      <c r="F126" s="71">
        <v>4</v>
      </c>
      <c r="G126" s="72">
        <v>3230</v>
      </c>
      <c r="H126" s="71">
        <v>5</v>
      </c>
      <c r="I126" s="66" t="s">
        <v>67</v>
      </c>
      <c r="J126" s="71">
        <v>1</v>
      </c>
      <c r="K126" s="71">
        <v>3310</v>
      </c>
      <c r="L126" s="71">
        <v>11</v>
      </c>
      <c r="M126" s="72">
        <v>6540</v>
      </c>
      <c r="N126" s="71">
        <v>16</v>
      </c>
      <c r="O126" s="71">
        <v>38</v>
      </c>
      <c r="P126" s="64">
        <f>80-80*(O126-1)/(80-1)</f>
        <v>42.531645569620252</v>
      </c>
      <c r="Q126" s="60"/>
      <c r="R126" s="60">
        <v>2</v>
      </c>
      <c r="S126" s="108">
        <f>(P126+Q126)*R126</f>
        <v>85.063291139240505</v>
      </c>
      <c r="T126" s="82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4"/>
      <c r="AI126" s="113">
        <f t="shared" si="13"/>
        <v>85.063291139240505</v>
      </c>
      <c r="AJ126" s="114">
        <v>121</v>
      </c>
    </row>
    <row r="127" spans="1:36" ht="14.25" x14ac:dyDescent="0.2">
      <c r="A127" s="117">
        <v>122</v>
      </c>
      <c r="B127" s="73" t="s">
        <v>224</v>
      </c>
      <c r="C127" s="74" t="s">
        <v>168</v>
      </c>
      <c r="D127" s="87" t="s">
        <v>16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108"/>
      <c r="T127" s="81" t="s">
        <v>4</v>
      </c>
      <c r="U127" s="65">
        <v>9</v>
      </c>
      <c r="V127" s="65">
        <v>2060</v>
      </c>
      <c r="W127" s="65">
        <v>12</v>
      </c>
      <c r="X127" s="65" t="s">
        <v>3</v>
      </c>
      <c r="Y127" s="65">
        <v>11</v>
      </c>
      <c r="Z127" s="65">
        <v>1880</v>
      </c>
      <c r="AA127" s="65">
        <v>8</v>
      </c>
      <c r="AB127" s="65">
        <v>3940</v>
      </c>
      <c r="AC127" s="65">
        <v>20</v>
      </c>
      <c r="AD127" s="65">
        <v>101</v>
      </c>
      <c r="AE127" s="64">
        <f>157-157*(AD127-1)/(157-1)</f>
        <v>56.358974358974365</v>
      </c>
      <c r="AF127" s="60"/>
      <c r="AG127" s="66">
        <v>1.5</v>
      </c>
      <c r="AH127" s="64">
        <f>(AE127+AF127)*AG127</f>
        <v>84.538461538461547</v>
      </c>
      <c r="AI127" s="113">
        <f t="shared" si="13"/>
        <v>84.538461538461547</v>
      </c>
      <c r="AJ127" s="114">
        <v>122</v>
      </c>
    </row>
    <row r="128" spans="1:36" ht="14.25" x14ac:dyDescent="0.2">
      <c r="A128" s="117">
        <v>123</v>
      </c>
      <c r="B128" s="73" t="s">
        <v>225</v>
      </c>
      <c r="C128" s="74" t="s">
        <v>278</v>
      </c>
      <c r="D128" s="87">
        <v>1</v>
      </c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108"/>
      <c r="T128" s="81" t="s">
        <v>5</v>
      </c>
      <c r="U128" s="65">
        <v>20</v>
      </c>
      <c r="V128" s="65">
        <v>2140</v>
      </c>
      <c r="W128" s="65">
        <v>11</v>
      </c>
      <c r="X128" s="65" t="s">
        <v>3</v>
      </c>
      <c r="Y128" s="65">
        <v>7</v>
      </c>
      <c r="Z128" s="65">
        <v>1740</v>
      </c>
      <c r="AA128" s="65">
        <v>9</v>
      </c>
      <c r="AB128" s="65">
        <v>3880</v>
      </c>
      <c r="AC128" s="65">
        <v>20</v>
      </c>
      <c r="AD128" s="65">
        <v>102</v>
      </c>
      <c r="AE128" s="64">
        <f>157-157*(AD128-1)/(157-1)</f>
        <v>55.352564102564102</v>
      </c>
      <c r="AF128" s="60"/>
      <c r="AG128" s="66">
        <v>1.5</v>
      </c>
      <c r="AH128" s="64">
        <f>(AE128+AF128)*AG128</f>
        <v>83.02884615384616</v>
      </c>
      <c r="AI128" s="113">
        <f t="shared" si="13"/>
        <v>83.02884615384616</v>
      </c>
      <c r="AJ128" s="114">
        <v>123</v>
      </c>
    </row>
    <row r="129" spans="1:36" ht="14.25" x14ac:dyDescent="0.2">
      <c r="A129" s="117">
        <v>124</v>
      </c>
      <c r="B129" s="68" t="s">
        <v>109</v>
      </c>
      <c r="C129" s="69" t="s">
        <v>101</v>
      </c>
      <c r="D129" s="85" t="s">
        <v>16</v>
      </c>
      <c r="E129" s="66" t="s">
        <v>5</v>
      </c>
      <c r="F129" s="71">
        <v>16</v>
      </c>
      <c r="G129" s="72">
        <v>2680</v>
      </c>
      <c r="H129" s="71">
        <v>7</v>
      </c>
      <c r="I129" s="66" t="s">
        <v>68</v>
      </c>
      <c r="J129" s="71">
        <v>15</v>
      </c>
      <c r="K129" s="71">
        <v>3255</v>
      </c>
      <c r="L129" s="71">
        <v>9</v>
      </c>
      <c r="M129" s="72">
        <v>5935</v>
      </c>
      <c r="N129" s="71">
        <v>16</v>
      </c>
      <c r="O129" s="71">
        <v>40</v>
      </c>
      <c r="P129" s="64">
        <f>80-80*(O129-1)/(80-1)</f>
        <v>40.506329113924053</v>
      </c>
      <c r="Q129" s="60"/>
      <c r="R129" s="60">
        <v>2</v>
      </c>
      <c r="S129" s="108">
        <f>(P129+Q129)*R129</f>
        <v>81.012658227848107</v>
      </c>
      <c r="T129" s="82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4"/>
      <c r="AI129" s="113">
        <f t="shared" si="13"/>
        <v>81.012658227848107</v>
      </c>
      <c r="AJ129" s="114">
        <v>124</v>
      </c>
    </row>
    <row r="130" spans="1:36" ht="14.25" x14ac:dyDescent="0.2">
      <c r="A130" s="117">
        <v>125</v>
      </c>
      <c r="B130" s="73" t="s">
        <v>227</v>
      </c>
      <c r="C130" s="74" t="s">
        <v>167</v>
      </c>
      <c r="D130" s="87" t="s">
        <v>16</v>
      </c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108"/>
      <c r="T130" s="81" t="s">
        <v>5</v>
      </c>
      <c r="U130" s="65">
        <v>21</v>
      </c>
      <c r="V130" s="65">
        <v>1720</v>
      </c>
      <c r="W130" s="65">
        <v>14</v>
      </c>
      <c r="X130" s="65" t="s">
        <v>4</v>
      </c>
      <c r="Y130" s="65">
        <v>24</v>
      </c>
      <c r="Z130" s="65">
        <v>1900</v>
      </c>
      <c r="AA130" s="65">
        <v>6</v>
      </c>
      <c r="AB130" s="65">
        <v>3620</v>
      </c>
      <c r="AC130" s="65">
        <v>20</v>
      </c>
      <c r="AD130" s="65">
        <v>105</v>
      </c>
      <c r="AE130" s="64">
        <f t="shared" ref="AE130:AE135" si="16">157-157*(AD130-1)/(157-1)</f>
        <v>52.333333333333329</v>
      </c>
      <c r="AF130" s="60"/>
      <c r="AG130" s="66">
        <v>1.5</v>
      </c>
      <c r="AH130" s="64">
        <f t="shared" ref="AH130:AH138" si="17">(AE130+AF130)*AG130</f>
        <v>78.5</v>
      </c>
      <c r="AI130" s="113">
        <f t="shared" si="13"/>
        <v>78.5</v>
      </c>
      <c r="AJ130" s="114">
        <v>125</v>
      </c>
    </row>
    <row r="131" spans="1:36" ht="14.25" x14ac:dyDescent="0.2">
      <c r="A131" s="117">
        <v>126</v>
      </c>
      <c r="B131" s="73" t="s">
        <v>228</v>
      </c>
      <c r="C131" s="74" t="s">
        <v>275</v>
      </c>
      <c r="D131" s="87" t="s">
        <v>16</v>
      </c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108"/>
      <c r="T131" s="81" t="s">
        <v>4</v>
      </c>
      <c r="U131" s="65">
        <v>1</v>
      </c>
      <c r="V131" s="65">
        <v>1490</v>
      </c>
      <c r="W131" s="65">
        <v>15</v>
      </c>
      <c r="X131" s="65" t="s">
        <v>67</v>
      </c>
      <c r="Y131" s="65">
        <v>26</v>
      </c>
      <c r="Z131" s="65">
        <v>3870</v>
      </c>
      <c r="AA131" s="65">
        <v>6</v>
      </c>
      <c r="AB131" s="65">
        <v>5360</v>
      </c>
      <c r="AC131" s="65">
        <v>21</v>
      </c>
      <c r="AD131" s="65">
        <v>106</v>
      </c>
      <c r="AE131" s="64">
        <f t="shared" si="16"/>
        <v>51.32692307692308</v>
      </c>
      <c r="AF131" s="60"/>
      <c r="AG131" s="66">
        <v>1.5</v>
      </c>
      <c r="AH131" s="64">
        <f t="shared" si="17"/>
        <v>76.990384615384613</v>
      </c>
      <c r="AI131" s="113">
        <f t="shared" si="13"/>
        <v>76.990384615384613</v>
      </c>
      <c r="AJ131" s="114">
        <v>126</v>
      </c>
    </row>
    <row r="132" spans="1:36" ht="14.25" x14ac:dyDescent="0.2">
      <c r="A132" s="117">
        <v>127</v>
      </c>
      <c r="B132" s="73" t="s">
        <v>229</v>
      </c>
      <c r="C132" s="74" t="s">
        <v>276</v>
      </c>
      <c r="D132" s="87" t="s">
        <v>16</v>
      </c>
      <c r="E132" s="66"/>
      <c r="F132" s="71"/>
      <c r="G132" s="72"/>
      <c r="H132" s="71"/>
      <c r="I132" s="66"/>
      <c r="J132" s="71"/>
      <c r="K132" s="71"/>
      <c r="L132" s="71"/>
      <c r="M132" s="72"/>
      <c r="N132" s="71"/>
      <c r="O132" s="71"/>
      <c r="P132" s="64"/>
      <c r="Q132" s="60"/>
      <c r="R132" s="60"/>
      <c r="S132" s="108"/>
      <c r="T132" s="81" t="s">
        <v>5</v>
      </c>
      <c r="U132" s="65">
        <v>16</v>
      </c>
      <c r="V132" s="65">
        <v>1860</v>
      </c>
      <c r="W132" s="65" t="s">
        <v>287</v>
      </c>
      <c r="X132" s="65" t="s">
        <v>4</v>
      </c>
      <c r="Y132" s="65">
        <v>14</v>
      </c>
      <c r="Z132" s="65">
        <v>2470</v>
      </c>
      <c r="AA132" s="65">
        <v>8</v>
      </c>
      <c r="AB132" s="65">
        <v>4330</v>
      </c>
      <c r="AC132" s="65">
        <v>21</v>
      </c>
      <c r="AD132" s="65">
        <v>108</v>
      </c>
      <c r="AE132" s="64">
        <f t="shared" si="16"/>
        <v>49.314102564102569</v>
      </c>
      <c r="AF132" s="60"/>
      <c r="AG132" s="66">
        <v>1.5</v>
      </c>
      <c r="AH132" s="64">
        <f t="shared" si="17"/>
        <v>73.971153846153854</v>
      </c>
      <c r="AI132" s="113">
        <f t="shared" si="13"/>
        <v>73.971153846153854</v>
      </c>
      <c r="AJ132" s="114">
        <v>127</v>
      </c>
    </row>
    <row r="133" spans="1:36" ht="14.25" x14ac:dyDescent="0.2">
      <c r="A133" s="117">
        <v>128</v>
      </c>
      <c r="B133" s="73" t="s">
        <v>230</v>
      </c>
      <c r="C133" s="74" t="s">
        <v>158</v>
      </c>
      <c r="D133" s="87" t="s">
        <v>16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108"/>
      <c r="T133" s="81" t="s">
        <v>5</v>
      </c>
      <c r="U133" s="65">
        <v>9</v>
      </c>
      <c r="V133" s="65">
        <v>1180</v>
      </c>
      <c r="W133" s="65">
        <v>15</v>
      </c>
      <c r="X133" s="65" t="s">
        <v>4</v>
      </c>
      <c r="Y133" s="65">
        <v>11</v>
      </c>
      <c r="Z133" s="65">
        <v>3060</v>
      </c>
      <c r="AA133" s="65">
        <v>6</v>
      </c>
      <c r="AB133" s="65">
        <v>4240</v>
      </c>
      <c r="AC133" s="65">
        <v>21</v>
      </c>
      <c r="AD133" s="65">
        <v>109</v>
      </c>
      <c r="AE133" s="64">
        <f t="shared" si="16"/>
        <v>48.307692307692307</v>
      </c>
      <c r="AF133" s="60"/>
      <c r="AG133" s="66">
        <v>1.5</v>
      </c>
      <c r="AH133" s="64">
        <f t="shared" si="17"/>
        <v>72.461538461538453</v>
      </c>
      <c r="AI133" s="113">
        <f t="shared" si="13"/>
        <v>72.461538461538453</v>
      </c>
      <c r="AJ133" s="114">
        <v>128</v>
      </c>
    </row>
    <row r="134" spans="1:36" ht="14.25" x14ac:dyDescent="0.2">
      <c r="A134" s="117">
        <v>129</v>
      </c>
      <c r="B134" s="73" t="s">
        <v>231</v>
      </c>
      <c r="C134" s="74" t="s">
        <v>277</v>
      </c>
      <c r="D134" s="87">
        <v>1</v>
      </c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108"/>
      <c r="T134" s="81" t="s">
        <v>5</v>
      </c>
      <c r="U134" s="65">
        <v>28</v>
      </c>
      <c r="V134" s="65">
        <v>2890</v>
      </c>
      <c r="W134" s="65">
        <v>9</v>
      </c>
      <c r="X134" s="65" t="s">
        <v>5</v>
      </c>
      <c r="Y134" s="65">
        <v>3</v>
      </c>
      <c r="Z134" s="65">
        <v>1860</v>
      </c>
      <c r="AA134" s="65">
        <v>13</v>
      </c>
      <c r="AB134" s="65">
        <v>4750</v>
      </c>
      <c r="AC134" s="65">
        <v>22</v>
      </c>
      <c r="AD134" s="65">
        <v>111</v>
      </c>
      <c r="AE134" s="64">
        <f t="shared" si="16"/>
        <v>46.294871794871796</v>
      </c>
      <c r="AF134" s="60"/>
      <c r="AG134" s="66">
        <v>1.5</v>
      </c>
      <c r="AH134" s="64">
        <f t="shared" si="17"/>
        <v>69.442307692307693</v>
      </c>
      <c r="AI134" s="113">
        <f t="shared" ref="AI134:AI165" si="18">S134+AH134</f>
        <v>69.442307692307693</v>
      </c>
      <c r="AJ134" s="114">
        <v>129</v>
      </c>
    </row>
    <row r="135" spans="1:36" ht="14.25" x14ac:dyDescent="0.2">
      <c r="A135" s="117">
        <v>130</v>
      </c>
      <c r="B135" s="73" t="s">
        <v>232</v>
      </c>
      <c r="C135" s="74" t="s">
        <v>277</v>
      </c>
      <c r="D135" s="87" t="s">
        <v>16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108"/>
      <c r="T135" s="81" t="s">
        <v>3</v>
      </c>
      <c r="U135" s="65">
        <v>19</v>
      </c>
      <c r="V135" s="65">
        <v>2570</v>
      </c>
      <c r="W135" s="65">
        <v>10</v>
      </c>
      <c r="X135" s="65" t="s">
        <v>4</v>
      </c>
      <c r="Y135" s="65">
        <v>13</v>
      </c>
      <c r="Z135" s="65">
        <v>1800</v>
      </c>
      <c r="AA135" s="65">
        <v>12</v>
      </c>
      <c r="AB135" s="65">
        <v>4370</v>
      </c>
      <c r="AC135" s="65">
        <v>22</v>
      </c>
      <c r="AD135" s="65">
        <v>112</v>
      </c>
      <c r="AE135" s="64">
        <f t="shared" si="16"/>
        <v>45.288461538461533</v>
      </c>
      <c r="AF135" s="60"/>
      <c r="AG135" s="66">
        <v>1.5</v>
      </c>
      <c r="AH135" s="64">
        <f t="shared" si="17"/>
        <v>67.932692307692292</v>
      </c>
      <c r="AI135" s="113">
        <f t="shared" si="18"/>
        <v>67.932692307692292</v>
      </c>
      <c r="AJ135" s="114">
        <v>130</v>
      </c>
    </row>
    <row r="136" spans="1:36" ht="14.25" x14ac:dyDescent="0.2">
      <c r="A136" s="117">
        <v>131</v>
      </c>
      <c r="B136" s="68" t="s">
        <v>114</v>
      </c>
      <c r="C136" s="69" t="s">
        <v>105</v>
      </c>
      <c r="D136" s="85" t="s">
        <v>16</v>
      </c>
      <c r="E136" s="66" t="s">
        <v>67</v>
      </c>
      <c r="F136" s="71">
        <v>16</v>
      </c>
      <c r="G136" s="72">
        <v>3045</v>
      </c>
      <c r="H136" s="71">
        <v>8</v>
      </c>
      <c r="I136" s="66" t="s">
        <v>5</v>
      </c>
      <c r="J136" s="71">
        <v>11</v>
      </c>
      <c r="K136" s="71">
        <v>2070</v>
      </c>
      <c r="L136" s="71">
        <v>12</v>
      </c>
      <c r="M136" s="72">
        <v>5115</v>
      </c>
      <c r="N136" s="71">
        <v>20</v>
      </c>
      <c r="O136" s="71">
        <v>47</v>
      </c>
      <c r="P136" s="64">
        <f>80-80*(O136-1)/(80-1)</f>
        <v>33.417721518987342</v>
      </c>
      <c r="Q136" s="60"/>
      <c r="R136" s="60">
        <v>2</v>
      </c>
      <c r="S136" s="108">
        <f>(P136+Q136)*R136</f>
        <v>66.835443037974684</v>
      </c>
      <c r="T136" s="81"/>
      <c r="U136" s="65"/>
      <c r="V136" s="65"/>
      <c r="W136" s="65"/>
      <c r="X136" s="65"/>
      <c r="Y136" s="65"/>
      <c r="Z136" s="65"/>
      <c r="AA136" s="65"/>
      <c r="AB136" s="65">
        <v>0</v>
      </c>
      <c r="AC136" s="65">
        <v>0</v>
      </c>
      <c r="AD136" s="65" t="s">
        <v>295</v>
      </c>
      <c r="AE136" s="64">
        <v>0</v>
      </c>
      <c r="AF136" s="60"/>
      <c r="AG136" s="66">
        <v>1.5</v>
      </c>
      <c r="AH136" s="64">
        <f t="shared" si="17"/>
        <v>0</v>
      </c>
      <c r="AI136" s="113">
        <f t="shared" si="18"/>
        <v>66.835443037974684</v>
      </c>
      <c r="AJ136" s="114">
        <v>131</v>
      </c>
    </row>
    <row r="137" spans="1:36" ht="14.25" x14ac:dyDescent="0.2">
      <c r="A137" s="117">
        <v>132</v>
      </c>
      <c r="B137" s="73" t="s">
        <v>65</v>
      </c>
      <c r="C137" s="74" t="s">
        <v>270</v>
      </c>
      <c r="D137" s="8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108"/>
      <c r="T137" s="81" t="s">
        <v>3</v>
      </c>
      <c r="U137" s="65">
        <v>17</v>
      </c>
      <c r="V137" s="65">
        <v>2160</v>
      </c>
      <c r="W137" s="65">
        <v>11</v>
      </c>
      <c r="X137" s="65" t="s">
        <v>67</v>
      </c>
      <c r="Y137" s="65">
        <v>10</v>
      </c>
      <c r="Z137" s="65">
        <v>2040</v>
      </c>
      <c r="AA137" s="65">
        <v>11</v>
      </c>
      <c r="AB137" s="65">
        <v>4200</v>
      </c>
      <c r="AC137" s="65">
        <v>22</v>
      </c>
      <c r="AD137" s="65">
        <v>113</v>
      </c>
      <c r="AE137" s="64">
        <f>157-157*(AD137-1)/(157-1)</f>
        <v>44.282051282051285</v>
      </c>
      <c r="AF137" s="60"/>
      <c r="AG137" s="66">
        <v>1.5</v>
      </c>
      <c r="AH137" s="64">
        <f t="shared" si="17"/>
        <v>66.423076923076934</v>
      </c>
      <c r="AI137" s="113">
        <f t="shared" si="18"/>
        <v>66.423076923076934</v>
      </c>
      <c r="AJ137" s="114">
        <v>132</v>
      </c>
    </row>
    <row r="138" spans="1:36" ht="14.25" x14ac:dyDescent="0.2">
      <c r="A138" s="117">
        <v>133</v>
      </c>
      <c r="B138" s="73" t="s">
        <v>233</v>
      </c>
      <c r="C138" s="74" t="s">
        <v>282</v>
      </c>
      <c r="D138" s="8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108"/>
      <c r="T138" s="81" t="s">
        <v>5</v>
      </c>
      <c r="U138" s="65">
        <v>12</v>
      </c>
      <c r="V138" s="65">
        <v>2460</v>
      </c>
      <c r="W138" s="65">
        <v>10</v>
      </c>
      <c r="X138" s="65" t="s">
        <v>3</v>
      </c>
      <c r="Y138" s="65">
        <v>12</v>
      </c>
      <c r="Z138" s="65">
        <v>1410</v>
      </c>
      <c r="AA138" s="65">
        <v>12</v>
      </c>
      <c r="AB138" s="65">
        <v>3870</v>
      </c>
      <c r="AC138" s="65">
        <v>22</v>
      </c>
      <c r="AD138" s="65">
        <v>114</v>
      </c>
      <c r="AE138" s="64">
        <f>157-157*(AD138-1)/(157-1)</f>
        <v>43.275641025641022</v>
      </c>
      <c r="AF138" s="60"/>
      <c r="AG138" s="66">
        <v>1.5</v>
      </c>
      <c r="AH138" s="64">
        <f t="shared" si="17"/>
        <v>64.913461538461533</v>
      </c>
      <c r="AI138" s="113">
        <f t="shared" si="18"/>
        <v>64.913461538461533</v>
      </c>
      <c r="AJ138" s="114">
        <v>133</v>
      </c>
    </row>
    <row r="139" spans="1:36" ht="14.25" x14ac:dyDescent="0.2">
      <c r="A139" s="117">
        <v>134</v>
      </c>
      <c r="B139" s="68" t="s">
        <v>116</v>
      </c>
      <c r="C139" s="69" t="s">
        <v>107</v>
      </c>
      <c r="D139" s="85" t="s">
        <v>16</v>
      </c>
      <c r="E139" s="66" t="s">
        <v>5</v>
      </c>
      <c r="F139" s="71">
        <v>4</v>
      </c>
      <c r="G139" s="72">
        <v>1650</v>
      </c>
      <c r="H139" s="71">
        <v>15</v>
      </c>
      <c r="I139" s="66" t="s">
        <v>68</v>
      </c>
      <c r="J139" s="71">
        <v>3</v>
      </c>
      <c r="K139" s="71">
        <v>3845</v>
      </c>
      <c r="L139" s="71">
        <v>6</v>
      </c>
      <c r="M139" s="72">
        <v>5495</v>
      </c>
      <c r="N139" s="71">
        <v>21</v>
      </c>
      <c r="O139" s="71">
        <v>49</v>
      </c>
      <c r="P139" s="64">
        <f>80-80*(O139-1)/(80-1)</f>
        <v>31.392405063291136</v>
      </c>
      <c r="Q139" s="60"/>
      <c r="R139" s="60">
        <v>2</v>
      </c>
      <c r="S139" s="108">
        <f>(P139+Q139)*R139</f>
        <v>62.784810126582272</v>
      </c>
      <c r="T139" s="82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4"/>
      <c r="AI139" s="113">
        <f t="shared" si="18"/>
        <v>62.784810126582272</v>
      </c>
      <c r="AJ139" s="114">
        <v>134</v>
      </c>
    </row>
    <row r="140" spans="1:36" ht="14.25" x14ac:dyDescent="0.2">
      <c r="A140" s="117">
        <v>135</v>
      </c>
      <c r="B140" s="73" t="s">
        <v>235</v>
      </c>
      <c r="C140" s="74" t="s">
        <v>165</v>
      </c>
      <c r="D140" s="87" t="s">
        <v>16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108"/>
      <c r="T140" s="81" t="s">
        <v>3</v>
      </c>
      <c r="U140" s="65">
        <v>18</v>
      </c>
      <c r="V140" s="65">
        <v>1920</v>
      </c>
      <c r="W140" s="65">
        <v>13</v>
      </c>
      <c r="X140" s="65" t="s">
        <v>67</v>
      </c>
      <c r="Y140" s="65">
        <v>3</v>
      </c>
      <c r="Z140" s="65">
        <v>2450</v>
      </c>
      <c r="AA140" s="65">
        <v>10</v>
      </c>
      <c r="AB140" s="65">
        <v>4370</v>
      </c>
      <c r="AC140" s="65">
        <v>23</v>
      </c>
      <c r="AD140" s="65">
        <v>116</v>
      </c>
      <c r="AE140" s="64">
        <f>157-157*(AD140-1)/(157-1)</f>
        <v>41.262820512820511</v>
      </c>
      <c r="AF140" s="60"/>
      <c r="AG140" s="66">
        <v>1.5</v>
      </c>
      <c r="AH140" s="64">
        <f>(AE140+AF140)*AG140</f>
        <v>61.894230769230766</v>
      </c>
      <c r="AI140" s="113">
        <f t="shared" si="18"/>
        <v>61.894230769230766</v>
      </c>
      <c r="AJ140" s="114">
        <v>135</v>
      </c>
    </row>
    <row r="141" spans="1:36" ht="14.25" x14ac:dyDescent="0.2">
      <c r="A141" s="117">
        <v>136</v>
      </c>
      <c r="B141" s="73" t="s">
        <v>236</v>
      </c>
      <c r="C141" s="74" t="s">
        <v>278</v>
      </c>
      <c r="D141" s="87">
        <v>1</v>
      </c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108"/>
      <c r="T141" s="81" t="s">
        <v>3</v>
      </c>
      <c r="U141" s="65">
        <v>30</v>
      </c>
      <c r="V141" s="65">
        <v>2870</v>
      </c>
      <c r="W141" s="65">
        <v>9</v>
      </c>
      <c r="X141" s="65" t="s">
        <v>5</v>
      </c>
      <c r="Y141" s="65">
        <v>16</v>
      </c>
      <c r="Z141" s="65">
        <v>1250</v>
      </c>
      <c r="AA141" s="65" t="s">
        <v>288</v>
      </c>
      <c r="AB141" s="65">
        <v>4120</v>
      </c>
      <c r="AC141" s="65">
        <v>23</v>
      </c>
      <c r="AD141" s="65">
        <v>117</v>
      </c>
      <c r="AE141" s="64">
        <f>157-157*(AD141-1)/(157-1)</f>
        <v>40.256410256410263</v>
      </c>
      <c r="AF141" s="60"/>
      <c r="AG141" s="66">
        <v>1.5</v>
      </c>
      <c r="AH141" s="64">
        <f>(AE141+AF141)*AG141</f>
        <v>60.384615384615394</v>
      </c>
      <c r="AI141" s="113">
        <f t="shared" si="18"/>
        <v>60.384615384615394</v>
      </c>
      <c r="AJ141" s="114">
        <v>136</v>
      </c>
    </row>
    <row r="142" spans="1:36" ht="14.25" x14ac:dyDescent="0.2">
      <c r="A142" s="117">
        <v>137</v>
      </c>
      <c r="B142" s="73" t="s">
        <v>56</v>
      </c>
      <c r="C142" s="74" t="s">
        <v>157</v>
      </c>
      <c r="D142" s="87" t="s">
        <v>16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108"/>
      <c r="T142" s="81" t="s">
        <v>5</v>
      </c>
      <c r="U142" s="65">
        <v>4</v>
      </c>
      <c r="V142" s="65">
        <v>2480</v>
      </c>
      <c r="W142" s="65">
        <v>9</v>
      </c>
      <c r="X142" s="65" t="s">
        <v>67</v>
      </c>
      <c r="Y142" s="65">
        <v>14</v>
      </c>
      <c r="Z142" s="65">
        <v>1550</v>
      </c>
      <c r="AA142" s="65">
        <v>14</v>
      </c>
      <c r="AB142" s="65">
        <v>4030</v>
      </c>
      <c r="AC142" s="65">
        <v>23</v>
      </c>
      <c r="AD142" s="65">
        <v>118</v>
      </c>
      <c r="AE142" s="64">
        <f>157-157*(AD142-1)/(157-1)</f>
        <v>39.25</v>
      </c>
      <c r="AF142" s="60"/>
      <c r="AG142" s="66">
        <v>1.5</v>
      </c>
      <c r="AH142" s="64">
        <f>(AE142+AF142)*AG142</f>
        <v>58.875</v>
      </c>
      <c r="AI142" s="113">
        <f t="shared" si="18"/>
        <v>58.875</v>
      </c>
      <c r="AJ142" s="114">
        <v>137</v>
      </c>
    </row>
    <row r="143" spans="1:36" ht="14.25" x14ac:dyDescent="0.2">
      <c r="A143" s="117">
        <v>138</v>
      </c>
      <c r="B143" s="68" t="s">
        <v>117</v>
      </c>
      <c r="C143" s="69" t="s">
        <v>88</v>
      </c>
      <c r="D143" s="85" t="s">
        <v>16</v>
      </c>
      <c r="E143" s="66" t="s">
        <v>4</v>
      </c>
      <c r="F143" s="71">
        <v>10</v>
      </c>
      <c r="G143" s="72">
        <v>3330</v>
      </c>
      <c r="H143" s="71">
        <v>8</v>
      </c>
      <c r="I143" s="66" t="s">
        <v>5</v>
      </c>
      <c r="J143" s="71">
        <v>10</v>
      </c>
      <c r="K143" s="71">
        <v>1985</v>
      </c>
      <c r="L143" s="71">
        <v>13</v>
      </c>
      <c r="M143" s="72">
        <v>5315</v>
      </c>
      <c r="N143" s="71">
        <v>21</v>
      </c>
      <c r="O143" s="71">
        <v>51</v>
      </c>
      <c r="P143" s="64">
        <f>80-80*(O143-1)/(80-1)</f>
        <v>29.367088607594937</v>
      </c>
      <c r="Q143" s="60"/>
      <c r="R143" s="60">
        <v>2</v>
      </c>
      <c r="S143" s="108">
        <f>(P143+Q143)*R143</f>
        <v>58.734177215189874</v>
      </c>
      <c r="T143" s="82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4"/>
      <c r="AI143" s="113">
        <f t="shared" si="18"/>
        <v>58.734177215189874</v>
      </c>
      <c r="AJ143" s="114">
        <v>138</v>
      </c>
    </row>
    <row r="144" spans="1:36" ht="14.25" x14ac:dyDescent="0.2">
      <c r="A144" s="117">
        <v>139</v>
      </c>
      <c r="B144" s="68" t="s">
        <v>118</v>
      </c>
      <c r="C144" s="69" t="s">
        <v>119</v>
      </c>
      <c r="D144" s="85" t="s">
        <v>16</v>
      </c>
      <c r="E144" s="66" t="s">
        <v>4</v>
      </c>
      <c r="F144" s="71">
        <v>1</v>
      </c>
      <c r="G144" s="72">
        <v>2870</v>
      </c>
      <c r="H144" s="71">
        <v>11</v>
      </c>
      <c r="I144" s="66" t="s">
        <v>5</v>
      </c>
      <c r="J144" s="71">
        <v>2</v>
      </c>
      <c r="K144" s="71">
        <v>2140</v>
      </c>
      <c r="L144" s="71">
        <v>10</v>
      </c>
      <c r="M144" s="72">
        <v>5010</v>
      </c>
      <c r="N144" s="71">
        <v>21</v>
      </c>
      <c r="O144" s="71">
        <v>52</v>
      </c>
      <c r="P144" s="64">
        <f>80-80*(O144-1)/(80-1)</f>
        <v>28.354430379746837</v>
      </c>
      <c r="Q144" s="60"/>
      <c r="R144" s="60">
        <v>2</v>
      </c>
      <c r="S144" s="108">
        <f>(P144+Q144)*R144</f>
        <v>56.708860759493675</v>
      </c>
      <c r="T144" s="82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4"/>
      <c r="AI144" s="113">
        <f t="shared" si="18"/>
        <v>56.708860759493675</v>
      </c>
      <c r="AJ144" s="114">
        <v>139</v>
      </c>
    </row>
    <row r="145" spans="1:36" ht="14.25" x14ac:dyDescent="0.2">
      <c r="A145" s="117">
        <v>140</v>
      </c>
      <c r="B145" s="68" t="s">
        <v>120</v>
      </c>
      <c r="C145" s="69" t="s">
        <v>90</v>
      </c>
      <c r="D145" s="85" t="s">
        <v>16</v>
      </c>
      <c r="E145" s="66" t="s">
        <v>5</v>
      </c>
      <c r="F145" s="71">
        <v>11</v>
      </c>
      <c r="G145" s="72">
        <v>2390</v>
      </c>
      <c r="H145" s="71">
        <v>11</v>
      </c>
      <c r="I145" s="66" t="s">
        <v>4</v>
      </c>
      <c r="J145" s="71">
        <v>2</v>
      </c>
      <c r="K145" s="71">
        <v>3180</v>
      </c>
      <c r="L145" s="71">
        <v>11</v>
      </c>
      <c r="M145" s="72">
        <v>5570</v>
      </c>
      <c r="N145" s="71">
        <v>22</v>
      </c>
      <c r="O145" s="71">
        <v>53</v>
      </c>
      <c r="P145" s="64">
        <f>80-80*(O145-1)/(80-1)</f>
        <v>27.341772151898731</v>
      </c>
      <c r="Q145" s="60"/>
      <c r="R145" s="60">
        <v>2</v>
      </c>
      <c r="S145" s="108">
        <f>(P145+Q145)*R145</f>
        <v>54.683544303797461</v>
      </c>
      <c r="T145" s="82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4"/>
      <c r="AI145" s="113">
        <f t="shared" si="18"/>
        <v>54.683544303797461</v>
      </c>
      <c r="AJ145" s="114">
        <v>140</v>
      </c>
    </row>
    <row r="146" spans="1:36" ht="14.25" x14ac:dyDescent="0.2">
      <c r="A146" s="117">
        <v>141</v>
      </c>
      <c r="B146" s="73" t="s">
        <v>109</v>
      </c>
      <c r="C146" s="74" t="s">
        <v>101</v>
      </c>
      <c r="D146" s="87" t="s">
        <v>16</v>
      </c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108"/>
      <c r="T146" s="81" t="s">
        <v>67</v>
      </c>
      <c r="U146" s="65">
        <v>10</v>
      </c>
      <c r="V146" s="65">
        <v>1860</v>
      </c>
      <c r="W146" s="65">
        <v>7</v>
      </c>
      <c r="X146" s="65" t="s">
        <v>5</v>
      </c>
      <c r="Y146" s="65">
        <v>31</v>
      </c>
      <c r="Z146" s="65">
        <v>850</v>
      </c>
      <c r="AA146" s="65">
        <v>16</v>
      </c>
      <c r="AB146" s="65">
        <v>2710</v>
      </c>
      <c r="AC146" s="65">
        <v>23</v>
      </c>
      <c r="AD146" s="65">
        <v>121</v>
      </c>
      <c r="AE146" s="64">
        <f>157-157*(AD146-1)/(157-1)</f>
        <v>36.230769230769226</v>
      </c>
      <c r="AF146" s="60"/>
      <c r="AG146" s="66">
        <v>1.5</v>
      </c>
      <c r="AH146" s="64">
        <f>(AE146+AF146)*AG146</f>
        <v>54.34615384615384</v>
      </c>
      <c r="AI146" s="113">
        <f t="shared" si="18"/>
        <v>54.34615384615384</v>
      </c>
      <c r="AJ146" s="114">
        <v>141</v>
      </c>
    </row>
    <row r="147" spans="1:36" ht="14.25" x14ac:dyDescent="0.2">
      <c r="A147" s="117">
        <v>142</v>
      </c>
      <c r="B147" s="73" t="s">
        <v>238</v>
      </c>
      <c r="C147" s="74" t="s">
        <v>165</v>
      </c>
      <c r="D147" s="87" t="s">
        <v>16</v>
      </c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108"/>
      <c r="T147" s="81" t="s">
        <v>4</v>
      </c>
      <c r="U147" s="65">
        <v>2</v>
      </c>
      <c r="V147" s="65">
        <v>1690</v>
      </c>
      <c r="W147" s="65">
        <v>13</v>
      </c>
      <c r="X147" s="65" t="s">
        <v>5</v>
      </c>
      <c r="Y147" s="65">
        <v>30</v>
      </c>
      <c r="Z147" s="65">
        <v>1580</v>
      </c>
      <c r="AA147" s="65">
        <v>10.5</v>
      </c>
      <c r="AB147" s="65">
        <v>3270</v>
      </c>
      <c r="AC147" s="65">
        <v>23.5</v>
      </c>
      <c r="AD147" s="65">
        <v>122</v>
      </c>
      <c r="AE147" s="64">
        <f>157-157*(AD147-1)/(157-1)</f>
        <v>35.224358974358978</v>
      </c>
      <c r="AF147" s="60"/>
      <c r="AG147" s="66">
        <v>1.5</v>
      </c>
      <c r="AH147" s="64">
        <f>(AE147+AF147)*AG147</f>
        <v>52.836538461538467</v>
      </c>
      <c r="AI147" s="113">
        <f t="shared" si="18"/>
        <v>52.836538461538467</v>
      </c>
      <c r="AJ147" s="114">
        <v>142</v>
      </c>
    </row>
    <row r="148" spans="1:36" ht="14.25" x14ac:dyDescent="0.2">
      <c r="A148" s="117">
        <v>143</v>
      </c>
      <c r="B148" s="68" t="s">
        <v>143</v>
      </c>
      <c r="C148" s="69" t="s">
        <v>101</v>
      </c>
      <c r="D148" s="85" t="s">
        <v>16</v>
      </c>
      <c r="E148" s="66" t="s">
        <v>15</v>
      </c>
      <c r="F148" s="71">
        <v>4</v>
      </c>
      <c r="G148" s="72">
        <v>1755</v>
      </c>
      <c r="H148" s="71">
        <v>13</v>
      </c>
      <c r="I148" s="66" t="s">
        <v>5</v>
      </c>
      <c r="J148" s="71">
        <v>5</v>
      </c>
      <c r="K148" s="71">
        <v>1355</v>
      </c>
      <c r="L148" s="71">
        <v>16</v>
      </c>
      <c r="M148" s="72">
        <v>3110</v>
      </c>
      <c r="N148" s="71">
        <v>29</v>
      </c>
      <c r="O148" s="71">
        <v>75</v>
      </c>
      <c r="P148" s="64">
        <f>80-80*(O148-1)/(80-1)</f>
        <v>5.0632911392405049</v>
      </c>
      <c r="Q148" s="60"/>
      <c r="R148" s="60">
        <v>2</v>
      </c>
      <c r="S148" s="108">
        <f>(P148+Q148)*R148</f>
        <v>10.12658227848101</v>
      </c>
      <c r="T148" s="81" t="s">
        <v>3</v>
      </c>
      <c r="U148" s="65">
        <v>16</v>
      </c>
      <c r="V148" s="65">
        <v>1900</v>
      </c>
      <c r="W148" s="65" t="s">
        <v>289</v>
      </c>
      <c r="X148" s="65" t="s">
        <v>4</v>
      </c>
      <c r="Y148" s="65">
        <v>25</v>
      </c>
      <c r="Z148" s="65">
        <v>1250</v>
      </c>
      <c r="AA148" s="65">
        <v>10</v>
      </c>
      <c r="AB148" s="65">
        <v>3150</v>
      </c>
      <c r="AC148" s="65">
        <v>24</v>
      </c>
      <c r="AD148" s="65">
        <v>129</v>
      </c>
      <c r="AE148" s="64">
        <f>157-157*(AD148-1)/(157-1)</f>
        <v>28.179487179487182</v>
      </c>
      <c r="AF148" s="60"/>
      <c r="AG148" s="66">
        <v>1.5</v>
      </c>
      <c r="AH148" s="64">
        <f>(AE148+AF148)*AG148</f>
        <v>42.269230769230774</v>
      </c>
      <c r="AI148" s="113">
        <f t="shared" si="18"/>
        <v>52.395813047711783</v>
      </c>
      <c r="AJ148" s="114">
        <v>143</v>
      </c>
    </row>
    <row r="149" spans="1:36" ht="14.25" x14ac:dyDescent="0.2">
      <c r="A149" s="117">
        <v>144</v>
      </c>
      <c r="B149" s="73" t="s">
        <v>239</v>
      </c>
      <c r="C149" s="74" t="s">
        <v>276</v>
      </c>
      <c r="D149" s="87" t="s">
        <v>16</v>
      </c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108"/>
      <c r="T149" s="81" t="s">
        <v>3</v>
      </c>
      <c r="U149" s="65">
        <v>21</v>
      </c>
      <c r="V149" s="65">
        <v>1570</v>
      </c>
      <c r="W149" s="65">
        <v>15</v>
      </c>
      <c r="X149" s="65" t="s">
        <v>67</v>
      </c>
      <c r="Y149" s="65">
        <v>11</v>
      </c>
      <c r="Z149" s="65">
        <v>2660</v>
      </c>
      <c r="AA149" s="65">
        <v>9</v>
      </c>
      <c r="AB149" s="65">
        <v>4230</v>
      </c>
      <c r="AC149" s="65">
        <v>24</v>
      </c>
      <c r="AD149" s="65">
        <v>123</v>
      </c>
      <c r="AE149" s="64">
        <f>157-157*(AD149-1)/(157-1)</f>
        <v>34.217948717948715</v>
      </c>
      <c r="AF149" s="60"/>
      <c r="AG149" s="66">
        <v>1.5</v>
      </c>
      <c r="AH149" s="64">
        <f>(AE149+AF149)*AG149</f>
        <v>51.326923076923073</v>
      </c>
      <c r="AI149" s="113">
        <f t="shared" si="18"/>
        <v>51.326923076923073</v>
      </c>
      <c r="AJ149" s="114">
        <v>144</v>
      </c>
    </row>
    <row r="150" spans="1:36" ht="14.25" x14ac:dyDescent="0.2">
      <c r="A150" s="117">
        <v>145</v>
      </c>
      <c r="B150" s="73" t="s">
        <v>240</v>
      </c>
      <c r="C150" s="74" t="s">
        <v>279</v>
      </c>
      <c r="D150" s="87" t="s">
        <v>16</v>
      </c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108"/>
      <c r="T150" s="81" t="s">
        <v>5</v>
      </c>
      <c r="U150" s="65">
        <v>25</v>
      </c>
      <c r="V150" s="65">
        <v>2240</v>
      </c>
      <c r="W150" s="65">
        <v>10</v>
      </c>
      <c r="X150" s="65" t="s">
        <v>67</v>
      </c>
      <c r="Y150" s="65">
        <v>25</v>
      </c>
      <c r="Z150" s="65">
        <v>1920</v>
      </c>
      <c r="AA150" s="65">
        <v>14</v>
      </c>
      <c r="AB150" s="65">
        <v>4160</v>
      </c>
      <c r="AC150" s="65">
        <v>24</v>
      </c>
      <c r="AD150" s="65">
        <v>124</v>
      </c>
      <c r="AE150" s="64">
        <f>157-157*(AD150-1)/(157-1)</f>
        <v>33.211538461538467</v>
      </c>
      <c r="AF150" s="60"/>
      <c r="AG150" s="66">
        <v>1.5</v>
      </c>
      <c r="AH150" s="64">
        <f>(AE150+AF150)*AG150</f>
        <v>49.817307692307701</v>
      </c>
      <c r="AI150" s="113">
        <f t="shared" si="18"/>
        <v>49.817307692307701</v>
      </c>
      <c r="AJ150" s="114">
        <v>145</v>
      </c>
    </row>
    <row r="151" spans="1:36" ht="14.25" x14ac:dyDescent="0.2">
      <c r="A151" s="117">
        <v>146</v>
      </c>
      <c r="B151" s="68" t="s">
        <v>122</v>
      </c>
      <c r="C151" s="69" t="s">
        <v>88</v>
      </c>
      <c r="D151" s="85" t="s">
        <v>16</v>
      </c>
      <c r="E151" s="66" t="s">
        <v>67</v>
      </c>
      <c r="F151" s="71">
        <v>11</v>
      </c>
      <c r="G151" s="72">
        <v>3020</v>
      </c>
      <c r="H151" s="71">
        <v>9</v>
      </c>
      <c r="I151" s="66" t="s">
        <v>68</v>
      </c>
      <c r="J151" s="71">
        <v>1</v>
      </c>
      <c r="K151" s="71">
        <v>2780</v>
      </c>
      <c r="L151" s="71">
        <v>14</v>
      </c>
      <c r="M151" s="72">
        <v>5800</v>
      </c>
      <c r="N151" s="71">
        <v>23</v>
      </c>
      <c r="O151" s="71">
        <v>56</v>
      </c>
      <c r="P151" s="64">
        <f>80-80*(O151-1)/(80-1)</f>
        <v>24.303797468354432</v>
      </c>
      <c r="Q151" s="60"/>
      <c r="R151" s="60">
        <v>2</v>
      </c>
      <c r="S151" s="108">
        <f>(P151+Q151)*R151</f>
        <v>48.607594936708864</v>
      </c>
      <c r="T151" s="82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4"/>
      <c r="AI151" s="113">
        <f t="shared" si="18"/>
        <v>48.607594936708864</v>
      </c>
      <c r="AJ151" s="114">
        <v>146</v>
      </c>
    </row>
    <row r="152" spans="1:36" ht="14.25" x14ac:dyDescent="0.2">
      <c r="A152" s="117">
        <v>147</v>
      </c>
      <c r="B152" s="73" t="s">
        <v>63</v>
      </c>
      <c r="C152" s="74" t="s">
        <v>164</v>
      </c>
      <c r="D152" s="87">
        <v>1</v>
      </c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108"/>
      <c r="T152" s="81" t="s">
        <v>67</v>
      </c>
      <c r="U152" s="65">
        <v>4</v>
      </c>
      <c r="V152" s="65">
        <v>1040</v>
      </c>
      <c r="W152" s="65">
        <v>16</v>
      </c>
      <c r="X152" s="65" t="s">
        <v>67</v>
      </c>
      <c r="Y152" s="65">
        <v>12</v>
      </c>
      <c r="Z152" s="65">
        <v>2980</v>
      </c>
      <c r="AA152" s="65">
        <v>8</v>
      </c>
      <c r="AB152" s="65">
        <v>4020</v>
      </c>
      <c r="AC152" s="65">
        <v>24</v>
      </c>
      <c r="AD152" s="65">
        <v>125</v>
      </c>
      <c r="AE152" s="64">
        <f>157-157*(AD152-1)/(157-1)</f>
        <v>32.205128205128204</v>
      </c>
      <c r="AF152" s="60"/>
      <c r="AG152" s="66">
        <v>1.5</v>
      </c>
      <c r="AH152" s="64">
        <f>(AE152+AF152)*AG152</f>
        <v>48.307692307692307</v>
      </c>
      <c r="AI152" s="113">
        <f t="shared" si="18"/>
        <v>48.307692307692307</v>
      </c>
      <c r="AJ152" s="114">
        <v>147</v>
      </c>
    </row>
    <row r="153" spans="1:36" ht="14.25" x14ac:dyDescent="0.2">
      <c r="A153" s="117">
        <v>148</v>
      </c>
      <c r="B153" s="73" t="s">
        <v>241</v>
      </c>
      <c r="C153" s="74" t="s">
        <v>165</v>
      </c>
      <c r="D153" s="87">
        <v>1</v>
      </c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108"/>
      <c r="T153" s="81" t="s">
        <v>68</v>
      </c>
      <c r="U153" s="65">
        <v>27</v>
      </c>
      <c r="V153" s="65">
        <v>2260</v>
      </c>
      <c r="W153" s="65">
        <v>9</v>
      </c>
      <c r="X153" s="65" t="s">
        <v>4</v>
      </c>
      <c r="Y153" s="65">
        <v>10</v>
      </c>
      <c r="Z153" s="65">
        <v>1230</v>
      </c>
      <c r="AA153" s="65">
        <v>15</v>
      </c>
      <c r="AB153" s="65">
        <v>3490</v>
      </c>
      <c r="AC153" s="65">
        <v>24</v>
      </c>
      <c r="AD153" s="65">
        <v>126</v>
      </c>
      <c r="AE153" s="64">
        <f>157-157*(AD153-1)/(157-1)</f>
        <v>31.198717948717942</v>
      </c>
      <c r="AF153" s="60"/>
      <c r="AG153" s="66">
        <v>1.5</v>
      </c>
      <c r="AH153" s="64">
        <f>(AE153+AF153)*AG153</f>
        <v>46.798076923076913</v>
      </c>
      <c r="AI153" s="113">
        <f t="shared" si="18"/>
        <v>46.798076923076913</v>
      </c>
      <c r="AJ153" s="114">
        <v>148</v>
      </c>
    </row>
    <row r="154" spans="1:36" ht="14.25" x14ac:dyDescent="0.2">
      <c r="A154" s="117">
        <v>149</v>
      </c>
      <c r="B154" s="68" t="s">
        <v>123</v>
      </c>
      <c r="C154" s="69" t="s">
        <v>124</v>
      </c>
      <c r="D154" s="85" t="s">
        <v>16</v>
      </c>
      <c r="E154" s="66" t="s">
        <v>4</v>
      </c>
      <c r="F154" s="71">
        <v>7</v>
      </c>
      <c r="G154" s="72">
        <v>2425</v>
      </c>
      <c r="H154" s="71">
        <v>13</v>
      </c>
      <c r="I154" s="66" t="s">
        <v>67</v>
      </c>
      <c r="J154" s="71">
        <v>4</v>
      </c>
      <c r="K154" s="71">
        <v>3360</v>
      </c>
      <c r="L154" s="71">
        <v>10</v>
      </c>
      <c r="M154" s="72">
        <v>5785</v>
      </c>
      <c r="N154" s="71">
        <v>23</v>
      </c>
      <c r="O154" s="71">
        <v>57</v>
      </c>
      <c r="P154" s="64">
        <f>80-80*(O154-1)/(80-1)</f>
        <v>23.291139240506332</v>
      </c>
      <c r="Q154" s="60"/>
      <c r="R154" s="60">
        <v>2</v>
      </c>
      <c r="S154" s="108">
        <f>(P154+Q154)*R154</f>
        <v>46.582278481012665</v>
      </c>
      <c r="T154" s="81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4"/>
      <c r="AF154" s="60"/>
      <c r="AG154" s="66"/>
      <c r="AH154" s="64"/>
      <c r="AI154" s="113">
        <f t="shared" si="18"/>
        <v>46.582278481012665</v>
      </c>
      <c r="AJ154" s="114">
        <v>149</v>
      </c>
    </row>
    <row r="155" spans="1:36" ht="14.25" x14ac:dyDescent="0.2">
      <c r="A155" s="117">
        <v>150</v>
      </c>
      <c r="B155" s="68" t="s">
        <v>125</v>
      </c>
      <c r="C155" s="69" t="s">
        <v>107</v>
      </c>
      <c r="D155" s="85" t="s">
        <v>16</v>
      </c>
      <c r="E155" s="66" t="s">
        <v>68</v>
      </c>
      <c r="F155" s="71">
        <v>16</v>
      </c>
      <c r="G155" s="72">
        <v>2985</v>
      </c>
      <c r="H155" s="71">
        <v>8</v>
      </c>
      <c r="I155" s="66" t="s">
        <v>4</v>
      </c>
      <c r="J155" s="71">
        <v>13</v>
      </c>
      <c r="K155" s="71">
        <v>2765</v>
      </c>
      <c r="L155" s="71">
        <v>15</v>
      </c>
      <c r="M155" s="72">
        <v>5750</v>
      </c>
      <c r="N155" s="71">
        <v>23</v>
      </c>
      <c r="O155" s="71">
        <v>58</v>
      </c>
      <c r="P155" s="64">
        <f>80-80*(O155-1)/(80-1)</f>
        <v>22.278481012658226</v>
      </c>
      <c r="Q155" s="60"/>
      <c r="R155" s="60">
        <v>2</v>
      </c>
      <c r="S155" s="108">
        <f>(P155+Q155)*R155</f>
        <v>44.556962025316452</v>
      </c>
      <c r="T155" s="82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4"/>
      <c r="AI155" s="113">
        <f t="shared" si="18"/>
        <v>44.556962025316452</v>
      </c>
      <c r="AJ155" s="114">
        <v>150</v>
      </c>
    </row>
    <row r="156" spans="1:36" ht="14.25" x14ac:dyDescent="0.2">
      <c r="A156" s="117">
        <v>151</v>
      </c>
      <c r="B156" s="73" t="s">
        <v>243</v>
      </c>
      <c r="C156" s="74" t="s">
        <v>280</v>
      </c>
      <c r="D156" s="87">
        <v>1</v>
      </c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108"/>
      <c r="T156" s="81" t="s">
        <v>4</v>
      </c>
      <c r="U156" s="65">
        <v>24</v>
      </c>
      <c r="V156" s="65">
        <v>1990</v>
      </c>
      <c r="W156" s="65">
        <v>12.5</v>
      </c>
      <c r="X156" s="65" t="s">
        <v>4</v>
      </c>
      <c r="Y156" s="65">
        <v>17</v>
      </c>
      <c r="Z156" s="65">
        <v>1170</v>
      </c>
      <c r="AA156" s="65">
        <v>12</v>
      </c>
      <c r="AB156" s="65">
        <v>3160</v>
      </c>
      <c r="AC156" s="65">
        <v>24.5</v>
      </c>
      <c r="AD156" s="65">
        <v>130</v>
      </c>
      <c r="AE156" s="64">
        <f>157-157*(AD156-1)/(157-1)</f>
        <v>27.173076923076934</v>
      </c>
      <c r="AF156" s="60"/>
      <c r="AG156" s="66">
        <v>1.5</v>
      </c>
      <c r="AH156" s="64">
        <f>(AE156+AF156)*AG156</f>
        <v>40.759615384615401</v>
      </c>
      <c r="AI156" s="113">
        <f t="shared" si="18"/>
        <v>40.759615384615401</v>
      </c>
      <c r="AJ156" s="114">
        <v>151</v>
      </c>
    </row>
    <row r="157" spans="1:36" ht="14.25" x14ac:dyDescent="0.2">
      <c r="A157" s="117">
        <v>152</v>
      </c>
      <c r="B157" s="68" t="s">
        <v>128</v>
      </c>
      <c r="C157" s="69" t="s">
        <v>129</v>
      </c>
      <c r="D157" s="88">
        <v>1</v>
      </c>
      <c r="E157" s="66" t="s">
        <v>5</v>
      </c>
      <c r="F157" s="71">
        <v>7</v>
      </c>
      <c r="G157" s="72">
        <v>2200</v>
      </c>
      <c r="H157" s="71">
        <v>12</v>
      </c>
      <c r="I157" s="66" t="s">
        <v>69</v>
      </c>
      <c r="J157" s="71">
        <v>14</v>
      </c>
      <c r="K157" s="71">
        <v>3255</v>
      </c>
      <c r="L157" s="71">
        <v>12</v>
      </c>
      <c r="M157" s="72">
        <v>5455</v>
      </c>
      <c r="N157" s="71">
        <v>24</v>
      </c>
      <c r="O157" s="71">
        <v>60</v>
      </c>
      <c r="P157" s="64">
        <f>80-80*(O157-1)/(80-1)</f>
        <v>20.253164556962027</v>
      </c>
      <c r="Q157" s="60"/>
      <c r="R157" s="60">
        <v>2</v>
      </c>
      <c r="S157" s="108">
        <f>(P157+Q157)*R157</f>
        <v>40.506329113924053</v>
      </c>
      <c r="T157" s="82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6"/>
      <c r="AH157" s="64"/>
      <c r="AI157" s="113">
        <f t="shared" si="18"/>
        <v>40.506329113924053</v>
      </c>
      <c r="AJ157" s="114">
        <v>152</v>
      </c>
    </row>
    <row r="158" spans="1:36" ht="14.25" x14ac:dyDescent="0.2">
      <c r="A158" s="117">
        <v>153</v>
      </c>
      <c r="B158" s="73" t="s">
        <v>244</v>
      </c>
      <c r="C158" s="74" t="s">
        <v>276</v>
      </c>
      <c r="D158" s="87" t="s">
        <v>16</v>
      </c>
      <c r="E158" s="66"/>
      <c r="F158" s="71"/>
      <c r="G158" s="72"/>
      <c r="H158" s="71"/>
      <c r="I158" s="66"/>
      <c r="J158" s="71"/>
      <c r="K158" s="71"/>
      <c r="L158" s="71"/>
      <c r="M158" s="72"/>
      <c r="N158" s="71"/>
      <c r="O158" s="71"/>
      <c r="P158" s="64"/>
      <c r="Q158" s="60"/>
      <c r="R158" s="60"/>
      <c r="S158" s="108"/>
      <c r="T158" s="81" t="s">
        <v>68</v>
      </c>
      <c r="U158" s="65">
        <v>3</v>
      </c>
      <c r="V158" s="65">
        <v>3100</v>
      </c>
      <c r="W158" s="65">
        <v>10</v>
      </c>
      <c r="X158" s="65" t="s">
        <v>5</v>
      </c>
      <c r="Y158" s="65">
        <v>15</v>
      </c>
      <c r="Z158" s="65">
        <v>990</v>
      </c>
      <c r="AA158" s="65">
        <v>15</v>
      </c>
      <c r="AB158" s="65">
        <v>4090</v>
      </c>
      <c r="AC158" s="65">
        <v>25</v>
      </c>
      <c r="AD158" s="65">
        <v>131</v>
      </c>
      <c r="AE158" s="64">
        <f>157-157*(AD158-1)/(157-1)</f>
        <v>26.166666666666657</v>
      </c>
      <c r="AF158" s="60"/>
      <c r="AG158" s="66">
        <v>1.5</v>
      </c>
      <c r="AH158" s="64">
        <f>(AE158+AF158)*AG158</f>
        <v>39.249999999999986</v>
      </c>
      <c r="AI158" s="113">
        <f t="shared" si="18"/>
        <v>39.249999999999986</v>
      </c>
      <c r="AJ158" s="114">
        <v>153</v>
      </c>
    </row>
    <row r="159" spans="1:36" ht="14.25" x14ac:dyDescent="0.2">
      <c r="A159" s="117">
        <v>154</v>
      </c>
      <c r="B159" s="68" t="s">
        <v>130</v>
      </c>
      <c r="C159" s="69" t="s">
        <v>119</v>
      </c>
      <c r="D159" s="88">
        <v>1</v>
      </c>
      <c r="E159" s="66" t="s">
        <v>67</v>
      </c>
      <c r="F159" s="71">
        <v>12</v>
      </c>
      <c r="G159" s="72">
        <v>1740</v>
      </c>
      <c r="H159" s="71">
        <v>15</v>
      </c>
      <c r="I159" s="66" t="s">
        <v>4</v>
      </c>
      <c r="J159" s="71">
        <v>6</v>
      </c>
      <c r="K159" s="71">
        <v>3260</v>
      </c>
      <c r="L159" s="71">
        <v>9</v>
      </c>
      <c r="M159" s="72">
        <v>5000</v>
      </c>
      <c r="N159" s="71">
        <v>24</v>
      </c>
      <c r="O159" s="71">
        <v>61</v>
      </c>
      <c r="P159" s="64">
        <f>80-80*(O159-1)/(80-1)</f>
        <v>19.240506329113927</v>
      </c>
      <c r="Q159" s="60"/>
      <c r="R159" s="60">
        <v>2</v>
      </c>
      <c r="S159" s="108">
        <f>(P159+Q159)*R159</f>
        <v>38.481012658227854</v>
      </c>
      <c r="T159" s="81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4"/>
      <c r="AF159" s="60"/>
      <c r="AG159" s="66"/>
      <c r="AH159" s="64"/>
      <c r="AI159" s="113">
        <f t="shared" si="18"/>
        <v>38.481012658227854</v>
      </c>
      <c r="AJ159" s="114">
        <v>154</v>
      </c>
    </row>
    <row r="160" spans="1:36" ht="14.25" x14ac:dyDescent="0.2">
      <c r="A160" s="117">
        <v>155</v>
      </c>
      <c r="B160" s="73" t="s">
        <v>245</v>
      </c>
      <c r="C160" s="74" t="s">
        <v>276</v>
      </c>
      <c r="D160" s="87" t="s">
        <v>16</v>
      </c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108"/>
      <c r="T160" s="81" t="s">
        <v>4</v>
      </c>
      <c r="U160" s="65">
        <v>16</v>
      </c>
      <c r="V160" s="65">
        <v>1550</v>
      </c>
      <c r="W160" s="65" t="s">
        <v>288</v>
      </c>
      <c r="X160" s="65" t="s">
        <v>3</v>
      </c>
      <c r="Y160" s="65">
        <v>28</v>
      </c>
      <c r="Z160" s="65">
        <v>2210</v>
      </c>
      <c r="AA160" s="65">
        <v>11</v>
      </c>
      <c r="AB160" s="65">
        <v>3760</v>
      </c>
      <c r="AC160" s="65">
        <v>25</v>
      </c>
      <c r="AD160" s="65">
        <v>132</v>
      </c>
      <c r="AE160" s="64">
        <f>157-157*(AD160-1)/(157-1)</f>
        <v>25.160256410256409</v>
      </c>
      <c r="AF160" s="60"/>
      <c r="AG160" s="66">
        <v>1.5</v>
      </c>
      <c r="AH160" s="64">
        <f>(AE160+AF160)*AG160</f>
        <v>37.740384615384613</v>
      </c>
      <c r="AI160" s="113">
        <f t="shared" si="18"/>
        <v>37.740384615384613</v>
      </c>
      <c r="AJ160" s="114">
        <v>155</v>
      </c>
    </row>
    <row r="161" spans="1:36" ht="14.25" x14ac:dyDescent="0.2">
      <c r="A161" s="117">
        <v>156</v>
      </c>
      <c r="B161" s="73" t="s">
        <v>246</v>
      </c>
      <c r="C161" s="74" t="s">
        <v>280</v>
      </c>
      <c r="D161" s="87" t="s">
        <v>16</v>
      </c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108"/>
      <c r="T161" s="81" t="s">
        <v>67</v>
      </c>
      <c r="U161" s="65">
        <v>1</v>
      </c>
      <c r="V161" s="65">
        <v>1350</v>
      </c>
      <c r="W161" s="65">
        <v>13</v>
      </c>
      <c r="X161" s="65" t="s">
        <v>67</v>
      </c>
      <c r="Y161" s="65">
        <v>4</v>
      </c>
      <c r="Z161" s="65">
        <v>2030</v>
      </c>
      <c r="AA161" s="65">
        <v>12</v>
      </c>
      <c r="AB161" s="65">
        <v>3380</v>
      </c>
      <c r="AC161" s="65">
        <v>25</v>
      </c>
      <c r="AD161" s="65">
        <v>133</v>
      </c>
      <c r="AE161" s="64">
        <f>157-157*(AD161-1)/(157-1)</f>
        <v>24.15384615384616</v>
      </c>
      <c r="AF161" s="60"/>
      <c r="AG161" s="66">
        <v>1.5</v>
      </c>
      <c r="AH161" s="64">
        <f>(AE161+AF161)*AG161</f>
        <v>36.230769230769241</v>
      </c>
      <c r="AI161" s="113">
        <f t="shared" si="18"/>
        <v>36.230769230769241</v>
      </c>
      <c r="AJ161" s="114">
        <v>156</v>
      </c>
    </row>
    <row r="162" spans="1:36" ht="14.25" x14ac:dyDescent="0.2">
      <c r="A162" s="117">
        <v>157</v>
      </c>
      <c r="B162" s="73" t="s">
        <v>247</v>
      </c>
      <c r="C162" s="74" t="s">
        <v>278</v>
      </c>
      <c r="D162" s="87">
        <v>1</v>
      </c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108"/>
      <c r="T162" s="81" t="s">
        <v>4</v>
      </c>
      <c r="U162" s="65">
        <v>29</v>
      </c>
      <c r="V162" s="65">
        <v>1990</v>
      </c>
      <c r="W162" s="65">
        <v>12.5</v>
      </c>
      <c r="X162" s="65" t="s">
        <v>4</v>
      </c>
      <c r="Y162" s="65">
        <v>20</v>
      </c>
      <c r="Z162" s="65">
        <v>1060</v>
      </c>
      <c r="AA162" s="65">
        <v>13</v>
      </c>
      <c r="AB162" s="65">
        <v>3050</v>
      </c>
      <c r="AC162" s="65">
        <v>25.5</v>
      </c>
      <c r="AD162" s="65">
        <v>134</v>
      </c>
      <c r="AE162" s="64">
        <f>157-157*(AD162-1)/(157-1)</f>
        <v>23.147435897435884</v>
      </c>
      <c r="AF162" s="60"/>
      <c r="AG162" s="66">
        <v>1.5</v>
      </c>
      <c r="AH162" s="64">
        <f>(AE162+AF162)*AG162</f>
        <v>34.721153846153825</v>
      </c>
      <c r="AI162" s="113">
        <f t="shared" si="18"/>
        <v>34.721153846153825</v>
      </c>
      <c r="AJ162" s="114">
        <v>157</v>
      </c>
    </row>
    <row r="163" spans="1:36" ht="14.25" x14ac:dyDescent="0.2">
      <c r="A163" s="117">
        <v>158</v>
      </c>
      <c r="B163" s="68" t="s">
        <v>133</v>
      </c>
      <c r="C163" s="69" t="s">
        <v>90</v>
      </c>
      <c r="D163" s="85" t="s">
        <v>16</v>
      </c>
      <c r="E163" s="66" t="s">
        <v>68</v>
      </c>
      <c r="F163" s="71">
        <v>2</v>
      </c>
      <c r="G163" s="72">
        <v>2370</v>
      </c>
      <c r="H163" s="71">
        <v>14</v>
      </c>
      <c r="I163" s="66" t="s">
        <v>68</v>
      </c>
      <c r="J163" s="71">
        <v>12</v>
      </c>
      <c r="K163" s="71">
        <v>3140</v>
      </c>
      <c r="L163" s="71">
        <v>11</v>
      </c>
      <c r="M163" s="72">
        <v>5510</v>
      </c>
      <c r="N163" s="71">
        <v>25</v>
      </c>
      <c r="O163" s="71">
        <v>64</v>
      </c>
      <c r="P163" s="64">
        <f>80-80*(O163-1)/(80-1)</f>
        <v>16.202531645569621</v>
      </c>
      <c r="Q163" s="60"/>
      <c r="R163" s="60">
        <v>2</v>
      </c>
      <c r="S163" s="108">
        <f>(P163+Q163)*R163</f>
        <v>32.405063291139243</v>
      </c>
      <c r="T163" s="82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4"/>
      <c r="AI163" s="113">
        <f t="shared" si="18"/>
        <v>32.405063291139243</v>
      </c>
      <c r="AJ163" s="114">
        <v>158</v>
      </c>
    </row>
    <row r="164" spans="1:36" ht="14.25" x14ac:dyDescent="0.2">
      <c r="A164" s="117">
        <v>159</v>
      </c>
      <c r="B164" s="73" t="s">
        <v>248</v>
      </c>
      <c r="C164" s="74" t="s">
        <v>168</v>
      </c>
      <c r="D164" s="87" t="s">
        <v>16</v>
      </c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108"/>
      <c r="T164" s="81" t="s">
        <v>67</v>
      </c>
      <c r="U164" s="65">
        <v>12</v>
      </c>
      <c r="V164" s="65">
        <v>1230</v>
      </c>
      <c r="W164" s="65">
        <v>14</v>
      </c>
      <c r="X164" s="65" t="s">
        <v>67</v>
      </c>
      <c r="Y164" s="65">
        <v>21</v>
      </c>
      <c r="Z164" s="65">
        <v>2050</v>
      </c>
      <c r="AA164" s="65">
        <v>13</v>
      </c>
      <c r="AB164" s="65">
        <v>3280</v>
      </c>
      <c r="AC164" s="65">
        <v>27</v>
      </c>
      <c r="AD164" s="65">
        <v>136</v>
      </c>
      <c r="AE164" s="64">
        <f>157-157*(AD164-1)/(157-1)</f>
        <v>21.134615384615387</v>
      </c>
      <c r="AF164" s="60"/>
      <c r="AG164" s="66">
        <v>1.5</v>
      </c>
      <c r="AH164" s="64">
        <f>(AE164+AF164)*AG164</f>
        <v>31.70192307692308</v>
      </c>
      <c r="AI164" s="113">
        <f t="shared" si="18"/>
        <v>31.70192307692308</v>
      </c>
      <c r="AJ164" s="114">
        <v>159</v>
      </c>
    </row>
    <row r="165" spans="1:36" ht="14.25" x14ac:dyDescent="0.2">
      <c r="A165" s="117">
        <v>160</v>
      </c>
      <c r="B165" s="68" t="s">
        <v>134</v>
      </c>
      <c r="C165" s="69" t="s">
        <v>77</v>
      </c>
      <c r="D165" s="88">
        <v>1</v>
      </c>
      <c r="E165" s="66" t="s">
        <v>3</v>
      </c>
      <c r="F165" s="71">
        <v>15</v>
      </c>
      <c r="G165" s="72">
        <v>1995</v>
      </c>
      <c r="H165" s="71">
        <v>11</v>
      </c>
      <c r="I165" s="66" t="s">
        <v>4</v>
      </c>
      <c r="J165" s="71">
        <v>11</v>
      </c>
      <c r="K165" s="71">
        <v>2875</v>
      </c>
      <c r="L165" s="71">
        <v>14</v>
      </c>
      <c r="M165" s="72">
        <v>4870</v>
      </c>
      <c r="N165" s="71">
        <v>25</v>
      </c>
      <c r="O165" s="71">
        <v>65</v>
      </c>
      <c r="P165" s="64">
        <f>80-80*(O165-1)/(80-1)</f>
        <v>15.189873417721515</v>
      </c>
      <c r="Q165" s="60"/>
      <c r="R165" s="60">
        <v>2</v>
      </c>
      <c r="S165" s="108">
        <f>(P165+Q165)*R165</f>
        <v>30.379746835443029</v>
      </c>
      <c r="T165" s="82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4"/>
      <c r="AI165" s="113">
        <f t="shared" si="18"/>
        <v>30.379746835443029</v>
      </c>
      <c r="AJ165" s="114">
        <v>160</v>
      </c>
    </row>
    <row r="166" spans="1:36" ht="14.25" x14ac:dyDescent="0.2">
      <c r="A166" s="117">
        <v>161</v>
      </c>
      <c r="B166" s="73" t="s">
        <v>249</v>
      </c>
      <c r="C166" s="74" t="s">
        <v>166</v>
      </c>
      <c r="D166" s="87">
        <v>1</v>
      </c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108"/>
      <c r="T166" s="81" t="s">
        <v>67</v>
      </c>
      <c r="U166" s="65">
        <v>21</v>
      </c>
      <c r="V166" s="65">
        <v>1120</v>
      </c>
      <c r="W166" s="65">
        <v>15</v>
      </c>
      <c r="X166" s="65" t="s">
        <v>5</v>
      </c>
      <c r="Y166" s="65">
        <v>6</v>
      </c>
      <c r="Z166" s="65">
        <v>1960</v>
      </c>
      <c r="AA166" s="65">
        <v>12</v>
      </c>
      <c r="AB166" s="65">
        <v>3080</v>
      </c>
      <c r="AC166" s="65">
        <v>27</v>
      </c>
      <c r="AD166" s="65">
        <v>137</v>
      </c>
      <c r="AE166" s="64">
        <f>157-157*(AD166-1)/(157-1)</f>
        <v>20.128205128205138</v>
      </c>
      <c r="AF166" s="60"/>
      <c r="AG166" s="66">
        <v>1.5</v>
      </c>
      <c r="AH166" s="64">
        <f>(AE166+AF166)*AG166</f>
        <v>30.192307692307708</v>
      </c>
      <c r="AI166" s="113">
        <f t="shared" ref="AI166:AI195" si="19">S166+AH166</f>
        <v>30.192307692307708</v>
      </c>
      <c r="AJ166" s="114">
        <v>161</v>
      </c>
    </row>
    <row r="167" spans="1:36" ht="14.25" x14ac:dyDescent="0.2">
      <c r="A167" s="117">
        <v>162</v>
      </c>
      <c r="B167" s="73" t="s">
        <v>250</v>
      </c>
      <c r="C167" s="74" t="s">
        <v>279</v>
      </c>
      <c r="D167" s="87" t="s">
        <v>16</v>
      </c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108"/>
      <c r="T167" s="81" t="s">
        <v>3</v>
      </c>
      <c r="U167" s="65">
        <v>6</v>
      </c>
      <c r="V167" s="65">
        <v>2210</v>
      </c>
      <c r="W167" s="65">
        <v>11</v>
      </c>
      <c r="X167" s="65" t="s">
        <v>3</v>
      </c>
      <c r="Y167" s="65">
        <v>19</v>
      </c>
      <c r="Z167" s="65">
        <v>810</v>
      </c>
      <c r="AA167" s="65">
        <v>16</v>
      </c>
      <c r="AB167" s="65">
        <v>3020</v>
      </c>
      <c r="AC167" s="65">
        <v>27</v>
      </c>
      <c r="AD167" s="65">
        <v>138</v>
      </c>
      <c r="AE167" s="64">
        <f>157-157*(AD167-1)/(157-1)</f>
        <v>19.121794871794862</v>
      </c>
      <c r="AF167" s="60"/>
      <c r="AG167" s="66">
        <v>1.5</v>
      </c>
      <c r="AH167" s="64">
        <f>(AE167+AF167)*AG167</f>
        <v>28.682692307692292</v>
      </c>
      <c r="AI167" s="113">
        <f t="shared" si="19"/>
        <v>28.682692307692292</v>
      </c>
      <c r="AJ167" s="114">
        <v>162</v>
      </c>
    </row>
    <row r="168" spans="1:36" ht="14.25" x14ac:dyDescent="0.2">
      <c r="A168" s="117">
        <v>163</v>
      </c>
      <c r="B168" s="68" t="s">
        <v>135</v>
      </c>
      <c r="C168" s="69" t="s">
        <v>107</v>
      </c>
      <c r="D168" s="85" t="s">
        <v>16</v>
      </c>
      <c r="E168" s="66" t="s">
        <v>15</v>
      </c>
      <c r="F168" s="71">
        <v>12</v>
      </c>
      <c r="G168" s="72">
        <v>1945</v>
      </c>
      <c r="H168" s="71">
        <v>12</v>
      </c>
      <c r="I168" s="66" t="s">
        <v>3</v>
      </c>
      <c r="J168" s="71">
        <v>12</v>
      </c>
      <c r="K168" s="71">
        <v>1850</v>
      </c>
      <c r="L168" s="71">
        <v>13</v>
      </c>
      <c r="M168" s="72">
        <v>3795</v>
      </c>
      <c r="N168" s="71">
        <v>25</v>
      </c>
      <c r="O168" s="71">
        <v>66</v>
      </c>
      <c r="P168" s="64">
        <f>80-80*(O168-1)/(80-1)</f>
        <v>14.177215189873422</v>
      </c>
      <c r="Q168" s="60"/>
      <c r="R168" s="60">
        <v>2</v>
      </c>
      <c r="S168" s="108">
        <f>(P168+Q168)*R168</f>
        <v>28.354430379746844</v>
      </c>
      <c r="T168" s="82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4"/>
      <c r="AI168" s="113">
        <f t="shared" si="19"/>
        <v>28.354430379746844</v>
      </c>
      <c r="AJ168" s="114">
        <v>163</v>
      </c>
    </row>
    <row r="169" spans="1:36" ht="14.25" x14ac:dyDescent="0.2">
      <c r="A169" s="117">
        <v>164</v>
      </c>
      <c r="B169" s="73" t="s">
        <v>64</v>
      </c>
      <c r="C169" s="74" t="s">
        <v>270</v>
      </c>
      <c r="D169" s="87">
        <v>1</v>
      </c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108"/>
      <c r="T169" s="81" t="s">
        <v>4</v>
      </c>
      <c r="U169" s="65">
        <v>26</v>
      </c>
      <c r="V169" s="65">
        <v>790</v>
      </c>
      <c r="W169" s="65">
        <v>16</v>
      </c>
      <c r="X169" s="65" t="s">
        <v>3</v>
      </c>
      <c r="Y169" s="65">
        <v>5</v>
      </c>
      <c r="Z169" s="65">
        <v>1420</v>
      </c>
      <c r="AA169" s="65">
        <v>11</v>
      </c>
      <c r="AB169" s="65">
        <v>2210</v>
      </c>
      <c r="AC169" s="65">
        <v>27</v>
      </c>
      <c r="AD169" s="65">
        <v>139</v>
      </c>
      <c r="AE169" s="64">
        <f>157-157*(AD169-1)/(157-1)</f>
        <v>18.115384615384613</v>
      </c>
      <c r="AF169" s="60"/>
      <c r="AG169" s="66">
        <v>1.5</v>
      </c>
      <c r="AH169" s="64">
        <f>(AE169+AF169)*AG169</f>
        <v>27.17307692307692</v>
      </c>
      <c r="AI169" s="113">
        <f t="shared" si="19"/>
        <v>27.17307692307692</v>
      </c>
      <c r="AJ169" s="114">
        <v>164</v>
      </c>
    </row>
    <row r="170" spans="1:36" ht="14.25" x14ac:dyDescent="0.2">
      <c r="A170" s="117">
        <v>165</v>
      </c>
      <c r="B170" s="73" t="s">
        <v>251</v>
      </c>
      <c r="C170" s="74" t="s">
        <v>279</v>
      </c>
      <c r="D170" s="87" t="s">
        <v>16</v>
      </c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108"/>
      <c r="T170" s="81" t="s">
        <v>68</v>
      </c>
      <c r="U170" s="65">
        <v>11</v>
      </c>
      <c r="V170" s="65">
        <v>2300</v>
      </c>
      <c r="W170" s="65">
        <v>12</v>
      </c>
      <c r="X170" s="65" t="s">
        <v>68</v>
      </c>
      <c r="Y170" s="65">
        <v>29</v>
      </c>
      <c r="Z170" s="65">
        <v>830</v>
      </c>
      <c r="AA170" s="65">
        <v>16</v>
      </c>
      <c r="AB170" s="65">
        <v>3130</v>
      </c>
      <c r="AC170" s="65">
        <v>28</v>
      </c>
      <c r="AD170" s="65">
        <v>140</v>
      </c>
      <c r="AE170" s="64">
        <f>157-157*(AD170-1)/(157-1)</f>
        <v>17.108974358974365</v>
      </c>
      <c r="AF170" s="60"/>
      <c r="AG170" s="66">
        <v>1.5</v>
      </c>
      <c r="AH170" s="64">
        <f>(AE170+AF170)*AG170</f>
        <v>25.663461538461547</v>
      </c>
      <c r="AI170" s="113">
        <f t="shared" si="19"/>
        <v>25.663461538461547</v>
      </c>
      <c r="AJ170" s="114">
        <v>165</v>
      </c>
    </row>
    <row r="171" spans="1:36" ht="14.25" x14ac:dyDescent="0.2">
      <c r="A171" s="117">
        <v>166</v>
      </c>
      <c r="B171" s="68" t="s">
        <v>137</v>
      </c>
      <c r="C171" s="69" t="s">
        <v>119</v>
      </c>
      <c r="D171" s="88">
        <v>1</v>
      </c>
      <c r="E171" s="66" t="s">
        <v>5</v>
      </c>
      <c r="F171" s="71">
        <v>13</v>
      </c>
      <c r="G171" s="72">
        <v>1920</v>
      </c>
      <c r="H171" s="71">
        <v>13</v>
      </c>
      <c r="I171" s="66" t="s">
        <v>67</v>
      </c>
      <c r="J171" s="71">
        <v>12</v>
      </c>
      <c r="K171" s="71">
        <v>2820</v>
      </c>
      <c r="L171" s="71">
        <v>14</v>
      </c>
      <c r="M171" s="72">
        <v>4740</v>
      </c>
      <c r="N171" s="71">
        <v>27</v>
      </c>
      <c r="O171" s="71">
        <v>68</v>
      </c>
      <c r="P171" s="64">
        <f>80-80*(O171-1)/(80-1)</f>
        <v>12.151898734177209</v>
      </c>
      <c r="Q171" s="60"/>
      <c r="R171" s="60">
        <v>2</v>
      </c>
      <c r="S171" s="108">
        <f>(P171+Q171)*R171</f>
        <v>24.303797468354418</v>
      </c>
      <c r="T171" s="82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4"/>
      <c r="AI171" s="113">
        <f t="shared" si="19"/>
        <v>24.303797468354418</v>
      </c>
      <c r="AJ171" s="114">
        <v>166</v>
      </c>
    </row>
    <row r="172" spans="1:36" ht="14.25" x14ac:dyDescent="0.2">
      <c r="A172" s="117">
        <v>167</v>
      </c>
      <c r="B172" s="73" t="s">
        <v>252</v>
      </c>
      <c r="C172" s="74" t="s">
        <v>282</v>
      </c>
      <c r="D172" s="87" t="s">
        <v>16</v>
      </c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108"/>
      <c r="T172" s="81" t="s">
        <v>3</v>
      </c>
      <c r="U172" s="65">
        <v>1</v>
      </c>
      <c r="V172" s="65">
        <v>1450</v>
      </c>
      <c r="W172" s="65">
        <v>15</v>
      </c>
      <c r="X172" s="65" t="s">
        <v>68</v>
      </c>
      <c r="Y172" s="65">
        <v>25</v>
      </c>
      <c r="Z172" s="65">
        <v>1430</v>
      </c>
      <c r="AA172" s="65">
        <v>13</v>
      </c>
      <c r="AB172" s="65">
        <v>2880</v>
      </c>
      <c r="AC172" s="65">
        <v>28</v>
      </c>
      <c r="AD172" s="65">
        <v>142</v>
      </c>
      <c r="AE172" s="64">
        <f>157-157*(AD172-1)/(157-1)</f>
        <v>15.09615384615384</v>
      </c>
      <c r="AF172" s="60"/>
      <c r="AG172" s="66">
        <v>1.5</v>
      </c>
      <c r="AH172" s="64">
        <f>(AE172+AF172)*AG172</f>
        <v>22.644230769230759</v>
      </c>
      <c r="AI172" s="113">
        <f t="shared" si="19"/>
        <v>22.644230769230759</v>
      </c>
      <c r="AJ172" s="114">
        <v>167</v>
      </c>
    </row>
    <row r="173" spans="1:36" ht="14.25" x14ac:dyDescent="0.2">
      <c r="A173" s="117">
        <v>168</v>
      </c>
      <c r="B173" s="68" t="s">
        <v>53</v>
      </c>
      <c r="C173" s="69" t="s">
        <v>127</v>
      </c>
      <c r="D173" s="85" t="s">
        <v>16</v>
      </c>
      <c r="E173" s="66" t="s">
        <v>67</v>
      </c>
      <c r="F173" s="71">
        <v>15</v>
      </c>
      <c r="G173" s="72">
        <v>2640</v>
      </c>
      <c r="H173" s="71">
        <v>11</v>
      </c>
      <c r="I173" s="66" t="s">
        <v>67</v>
      </c>
      <c r="J173" s="71">
        <v>6</v>
      </c>
      <c r="K173" s="71">
        <v>1820</v>
      </c>
      <c r="L173" s="71">
        <v>16</v>
      </c>
      <c r="M173" s="72">
        <v>4460</v>
      </c>
      <c r="N173" s="71">
        <v>27</v>
      </c>
      <c r="O173" s="71">
        <v>69</v>
      </c>
      <c r="P173" s="64">
        <f>80-80*(O173-1)/(80-1)</f>
        <v>11.139240506329116</v>
      </c>
      <c r="Q173" s="60"/>
      <c r="R173" s="60">
        <v>2</v>
      </c>
      <c r="S173" s="108">
        <f>(P173+Q173)*R173</f>
        <v>22.278481012658233</v>
      </c>
      <c r="T173" s="82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4"/>
      <c r="AI173" s="113">
        <f t="shared" si="19"/>
        <v>22.278481012658233</v>
      </c>
      <c r="AJ173" s="114">
        <v>168</v>
      </c>
    </row>
    <row r="174" spans="1:36" ht="14.25" x14ac:dyDescent="0.2">
      <c r="A174" s="117">
        <v>169</v>
      </c>
      <c r="B174" s="73" t="s">
        <v>253</v>
      </c>
      <c r="C174" s="74" t="s">
        <v>281</v>
      </c>
      <c r="D174" s="87" t="s">
        <v>16</v>
      </c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108"/>
      <c r="T174" s="81" t="s">
        <v>67</v>
      </c>
      <c r="U174" s="65">
        <v>2</v>
      </c>
      <c r="V174" s="65">
        <v>1510</v>
      </c>
      <c r="W174" s="65">
        <v>12</v>
      </c>
      <c r="X174" s="65" t="s">
        <v>67</v>
      </c>
      <c r="Y174" s="65">
        <v>29</v>
      </c>
      <c r="Z174" s="65">
        <v>1330</v>
      </c>
      <c r="AA174" s="65">
        <v>16</v>
      </c>
      <c r="AB174" s="65">
        <v>2840</v>
      </c>
      <c r="AC174" s="65">
        <v>28</v>
      </c>
      <c r="AD174" s="65">
        <v>143</v>
      </c>
      <c r="AE174" s="64">
        <f>157-157*(AD174-1)/(157-1)</f>
        <v>14.089743589743591</v>
      </c>
      <c r="AF174" s="60"/>
      <c r="AG174" s="66">
        <v>1.5</v>
      </c>
      <c r="AH174" s="64">
        <f>(AE174+AF174)*AG174</f>
        <v>21.134615384615387</v>
      </c>
      <c r="AI174" s="113">
        <f t="shared" si="19"/>
        <v>21.134615384615387</v>
      </c>
      <c r="AJ174" s="114">
        <v>169</v>
      </c>
    </row>
    <row r="175" spans="1:36" ht="14.25" x14ac:dyDescent="0.2">
      <c r="A175" s="117">
        <v>170</v>
      </c>
      <c r="B175" s="68" t="s">
        <v>138</v>
      </c>
      <c r="C175" s="69" t="s">
        <v>119</v>
      </c>
      <c r="D175" s="85" t="s">
        <v>16</v>
      </c>
      <c r="E175" s="66" t="s">
        <v>3</v>
      </c>
      <c r="F175" s="71">
        <v>1</v>
      </c>
      <c r="G175" s="72">
        <v>1315</v>
      </c>
      <c r="H175" s="71">
        <v>16</v>
      </c>
      <c r="I175" s="66" t="s">
        <v>3</v>
      </c>
      <c r="J175" s="71">
        <v>15</v>
      </c>
      <c r="K175" s="71">
        <v>2305</v>
      </c>
      <c r="L175" s="71">
        <v>11</v>
      </c>
      <c r="M175" s="72">
        <v>3620</v>
      </c>
      <c r="N175" s="71">
        <v>27</v>
      </c>
      <c r="O175" s="71">
        <v>70</v>
      </c>
      <c r="P175" s="64">
        <f>80-80*(O175-1)/(80-1)</f>
        <v>10.12658227848101</v>
      </c>
      <c r="Q175" s="60"/>
      <c r="R175" s="60">
        <v>2</v>
      </c>
      <c r="S175" s="108">
        <f>(P175+Q175)*R175</f>
        <v>20.25316455696202</v>
      </c>
      <c r="T175" s="82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4"/>
      <c r="AI175" s="113">
        <f t="shared" si="19"/>
        <v>20.25316455696202</v>
      </c>
      <c r="AJ175" s="114">
        <v>170</v>
      </c>
    </row>
    <row r="176" spans="1:36" ht="14.25" x14ac:dyDescent="0.2">
      <c r="A176" s="117">
        <v>171</v>
      </c>
      <c r="B176" s="68" t="s">
        <v>145</v>
      </c>
      <c r="C176" s="69" t="s">
        <v>101</v>
      </c>
      <c r="D176" s="85" t="s">
        <v>16</v>
      </c>
      <c r="E176" s="66" t="s">
        <v>67</v>
      </c>
      <c r="F176" s="71">
        <v>5</v>
      </c>
      <c r="G176" s="72">
        <v>1565</v>
      </c>
      <c r="H176" s="71">
        <v>16</v>
      </c>
      <c r="I176" s="66" t="s">
        <v>3</v>
      </c>
      <c r="J176" s="71">
        <v>4</v>
      </c>
      <c r="K176" s="71">
        <v>1780</v>
      </c>
      <c r="L176" s="71">
        <v>14</v>
      </c>
      <c r="M176" s="72">
        <v>3345</v>
      </c>
      <c r="N176" s="71">
        <v>30</v>
      </c>
      <c r="O176" s="71">
        <v>77</v>
      </c>
      <c r="P176" s="64">
        <f>80-80*(O176-1)/(80-1)</f>
        <v>3.0379746835443058</v>
      </c>
      <c r="Q176" s="60"/>
      <c r="R176" s="60">
        <v>2</v>
      </c>
      <c r="S176" s="108">
        <f>(P176+Q176)*R176</f>
        <v>6.0759493670886116</v>
      </c>
      <c r="T176" s="81" t="s">
        <v>5</v>
      </c>
      <c r="U176" s="65">
        <v>17</v>
      </c>
      <c r="V176" s="65">
        <v>640</v>
      </c>
      <c r="W176" s="65">
        <v>16</v>
      </c>
      <c r="X176" s="65" t="s">
        <v>68</v>
      </c>
      <c r="Y176" s="65">
        <v>13</v>
      </c>
      <c r="Z176" s="65">
        <v>1580</v>
      </c>
      <c r="AA176" s="65">
        <v>13</v>
      </c>
      <c r="AB176" s="65">
        <v>2220</v>
      </c>
      <c r="AC176" s="65">
        <v>29</v>
      </c>
      <c r="AD176" s="65">
        <v>148</v>
      </c>
      <c r="AE176" s="64">
        <f>157-157*(AD176-1)/(157-1)</f>
        <v>9.0576923076923208</v>
      </c>
      <c r="AF176" s="60"/>
      <c r="AG176" s="66">
        <v>1.5</v>
      </c>
      <c r="AH176" s="64">
        <f>(AE176+AF176)*AG176</f>
        <v>13.586538461538481</v>
      </c>
      <c r="AI176" s="113">
        <f t="shared" si="19"/>
        <v>19.662487828627093</v>
      </c>
      <c r="AJ176" s="114">
        <v>171</v>
      </c>
    </row>
    <row r="177" spans="1:36" ht="14.25" x14ac:dyDescent="0.2">
      <c r="A177" s="117">
        <v>172</v>
      </c>
      <c r="B177" s="73" t="s">
        <v>254</v>
      </c>
      <c r="C177" s="74" t="s">
        <v>272</v>
      </c>
      <c r="D177" s="87">
        <v>1</v>
      </c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108"/>
      <c r="T177" s="81" t="s">
        <v>68</v>
      </c>
      <c r="U177" s="65">
        <v>17</v>
      </c>
      <c r="V177" s="65">
        <v>1800</v>
      </c>
      <c r="W177" s="65">
        <v>12</v>
      </c>
      <c r="X177" s="65" t="s">
        <v>3</v>
      </c>
      <c r="Y177" s="65">
        <v>2</v>
      </c>
      <c r="Z177" s="65">
        <v>940</v>
      </c>
      <c r="AA177" s="65">
        <v>16</v>
      </c>
      <c r="AB177" s="65">
        <v>2740</v>
      </c>
      <c r="AC177" s="65">
        <v>28</v>
      </c>
      <c r="AD177" s="65">
        <v>144</v>
      </c>
      <c r="AE177" s="64">
        <f>157-157*(AD177-1)/(157-1)</f>
        <v>13.083333333333343</v>
      </c>
      <c r="AF177" s="60"/>
      <c r="AG177" s="66">
        <v>1.5</v>
      </c>
      <c r="AH177" s="64">
        <f>(AE177+AF177)*AG177</f>
        <v>19.625000000000014</v>
      </c>
      <c r="AI177" s="113">
        <f t="shared" si="19"/>
        <v>19.625000000000014</v>
      </c>
      <c r="AJ177" s="114">
        <v>172</v>
      </c>
    </row>
    <row r="178" spans="1:36" ht="14.25" x14ac:dyDescent="0.2">
      <c r="A178" s="117">
        <v>173</v>
      </c>
      <c r="B178" s="73" t="s">
        <v>255</v>
      </c>
      <c r="C178" s="74" t="s">
        <v>165</v>
      </c>
      <c r="D178" s="87">
        <v>1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108"/>
      <c r="T178" s="81" t="s">
        <v>67</v>
      </c>
      <c r="U178" s="65">
        <v>26</v>
      </c>
      <c r="V178" s="65">
        <v>1470</v>
      </c>
      <c r="W178" s="65">
        <v>14</v>
      </c>
      <c r="X178" s="65" t="s">
        <v>68</v>
      </c>
      <c r="Y178" s="65">
        <v>16</v>
      </c>
      <c r="Z178" s="65">
        <v>1240</v>
      </c>
      <c r="AA178" s="65" t="s">
        <v>290</v>
      </c>
      <c r="AB178" s="65">
        <v>2710</v>
      </c>
      <c r="AC178" s="65">
        <v>28</v>
      </c>
      <c r="AD178" s="65">
        <v>145</v>
      </c>
      <c r="AE178" s="64">
        <f>157-157*(AD178-1)/(157-1)</f>
        <v>12.076923076923066</v>
      </c>
      <c r="AF178" s="60"/>
      <c r="AG178" s="66">
        <v>1.5</v>
      </c>
      <c r="AH178" s="64">
        <f>(AE178+AF178)*AG178</f>
        <v>18.115384615384599</v>
      </c>
      <c r="AI178" s="113">
        <f t="shared" si="19"/>
        <v>18.115384615384599</v>
      </c>
      <c r="AJ178" s="114">
        <v>173</v>
      </c>
    </row>
    <row r="179" spans="1:36" ht="14.25" x14ac:dyDescent="0.2">
      <c r="A179" s="117">
        <v>174</v>
      </c>
      <c r="B179" s="73" t="s">
        <v>256</v>
      </c>
      <c r="C179" s="74" t="s">
        <v>164</v>
      </c>
      <c r="D179" s="87" t="s">
        <v>16</v>
      </c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108"/>
      <c r="T179" s="81" t="s">
        <v>68</v>
      </c>
      <c r="U179" s="65">
        <v>5</v>
      </c>
      <c r="V179" s="65">
        <v>1880</v>
      </c>
      <c r="W179" s="65">
        <v>14</v>
      </c>
      <c r="X179" s="65" t="s">
        <v>5</v>
      </c>
      <c r="Y179" s="65">
        <v>26</v>
      </c>
      <c r="Z179" s="65">
        <v>990</v>
      </c>
      <c r="AA179" s="65">
        <v>15</v>
      </c>
      <c r="AB179" s="65">
        <v>2870</v>
      </c>
      <c r="AC179" s="65">
        <v>29</v>
      </c>
      <c r="AD179" s="65">
        <v>146</v>
      </c>
      <c r="AE179" s="64">
        <f>157-157*(AD179-1)/(157-1)</f>
        <v>11.070512820512818</v>
      </c>
      <c r="AF179" s="60"/>
      <c r="AG179" s="66">
        <v>1.5</v>
      </c>
      <c r="AH179" s="64">
        <f>(AE179+AF179)*AG179</f>
        <v>16.605769230769226</v>
      </c>
      <c r="AI179" s="113">
        <f t="shared" si="19"/>
        <v>16.605769230769226</v>
      </c>
      <c r="AJ179" s="114">
        <v>174</v>
      </c>
    </row>
    <row r="180" spans="1:36" ht="14.25" x14ac:dyDescent="0.2">
      <c r="A180" s="117">
        <v>175</v>
      </c>
      <c r="B180" s="68" t="s">
        <v>140</v>
      </c>
      <c r="C180" s="69" t="s">
        <v>107</v>
      </c>
      <c r="D180" s="85" t="s">
        <v>16</v>
      </c>
      <c r="E180" s="66" t="s">
        <v>4</v>
      </c>
      <c r="F180" s="71">
        <v>2</v>
      </c>
      <c r="G180" s="72">
        <v>1895</v>
      </c>
      <c r="H180" s="71">
        <v>14</v>
      </c>
      <c r="I180" s="66" t="s">
        <v>5</v>
      </c>
      <c r="J180" s="71">
        <v>4</v>
      </c>
      <c r="K180" s="71">
        <v>1940</v>
      </c>
      <c r="L180" s="71">
        <v>14</v>
      </c>
      <c r="M180" s="72">
        <v>3835</v>
      </c>
      <c r="N180" s="71">
        <v>28</v>
      </c>
      <c r="O180" s="71">
        <v>72</v>
      </c>
      <c r="P180" s="64">
        <f>80-80*(O180-1)/(80-1)</f>
        <v>8.1012658227848107</v>
      </c>
      <c r="Q180" s="60"/>
      <c r="R180" s="60">
        <v>2</v>
      </c>
      <c r="S180" s="108">
        <f>(P180+Q180)*R180</f>
        <v>16.202531645569621</v>
      </c>
      <c r="T180" s="82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4"/>
      <c r="AI180" s="113">
        <f t="shared" si="19"/>
        <v>16.202531645569621</v>
      </c>
      <c r="AJ180" s="114">
        <v>175</v>
      </c>
    </row>
    <row r="181" spans="1:36" ht="14.25" x14ac:dyDescent="0.2">
      <c r="A181" s="117">
        <v>176</v>
      </c>
      <c r="B181" s="73" t="s">
        <v>257</v>
      </c>
      <c r="C181" s="74" t="s">
        <v>167</v>
      </c>
      <c r="D181" s="87">
        <v>1</v>
      </c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108"/>
      <c r="T181" s="81" t="s">
        <v>68</v>
      </c>
      <c r="U181" s="65">
        <v>14</v>
      </c>
      <c r="V181" s="65">
        <v>1270</v>
      </c>
      <c r="W181" s="65">
        <v>15</v>
      </c>
      <c r="X181" s="65" t="s">
        <v>3</v>
      </c>
      <c r="Y181" s="65">
        <v>13</v>
      </c>
      <c r="Z181" s="65">
        <v>1340</v>
      </c>
      <c r="AA181" s="65">
        <v>14</v>
      </c>
      <c r="AB181" s="65">
        <v>2610</v>
      </c>
      <c r="AC181" s="65">
        <v>29</v>
      </c>
      <c r="AD181" s="65">
        <v>147</v>
      </c>
      <c r="AE181" s="64">
        <f>157-157*(AD181-1)/(157-1)</f>
        <v>10.064102564102569</v>
      </c>
      <c r="AF181" s="60"/>
      <c r="AG181" s="66">
        <v>1.5</v>
      </c>
      <c r="AH181" s="64">
        <f>(AE181+AF181)*AG181</f>
        <v>15.096153846153854</v>
      </c>
      <c r="AI181" s="113">
        <f t="shared" si="19"/>
        <v>15.096153846153854</v>
      </c>
      <c r="AJ181" s="114">
        <v>176</v>
      </c>
    </row>
    <row r="182" spans="1:36" ht="14.25" x14ac:dyDescent="0.2">
      <c r="A182" s="117">
        <v>177</v>
      </c>
      <c r="B182" s="68" t="s">
        <v>141</v>
      </c>
      <c r="C182" s="69" t="s">
        <v>129</v>
      </c>
      <c r="D182" s="88">
        <v>1</v>
      </c>
      <c r="E182" s="66" t="s">
        <v>68</v>
      </c>
      <c r="F182" s="71">
        <v>7</v>
      </c>
      <c r="G182" s="72">
        <v>2385</v>
      </c>
      <c r="H182" s="71">
        <v>13</v>
      </c>
      <c r="I182" s="66" t="s">
        <v>3</v>
      </c>
      <c r="J182" s="71">
        <v>16</v>
      </c>
      <c r="K182" s="71">
        <v>1520</v>
      </c>
      <c r="L182" s="71">
        <v>16</v>
      </c>
      <c r="M182" s="72">
        <v>3905</v>
      </c>
      <c r="N182" s="71">
        <v>29</v>
      </c>
      <c r="O182" s="71">
        <v>73</v>
      </c>
      <c r="P182" s="64">
        <f>80-80*(O182-1)/(80-1)</f>
        <v>7.088607594936704</v>
      </c>
      <c r="Q182" s="60"/>
      <c r="R182" s="60">
        <v>2</v>
      </c>
      <c r="S182" s="108">
        <f>(P182+Q182)*R182</f>
        <v>14.177215189873408</v>
      </c>
      <c r="T182" s="82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4"/>
      <c r="AI182" s="113">
        <f t="shared" si="19"/>
        <v>14.177215189873408</v>
      </c>
      <c r="AJ182" s="114">
        <v>177</v>
      </c>
    </row>
    <row r="183" spans="1:36" ht="14.25" x14ac:dyDescent="0.2">
      <c r="A183" s="117">
        <v>178</v>
      </c>
      <c r="B183" s="68" t="s">
        <v>142</v>
      </c>
      <c r="C183" s="69" t="s">
        <v>129</v>
      </c>
      <c r="D183" s="88">
        <v>1</v>
      </c>
      <c r="E183" s="66" t="s">
        <v>3</v>
      </c>
      <c r="F183" s="71">
        <v>5</v>
      </c>
      <c r="G183" s="72">
        <v>1720</v>
      </c>
      <c r="H183" s="71">
        <v>14</v>
      </c>
      <c r="I183" s="66" t="s">
        <v>5</v>
      </c>
      <c r="J183" s="71">
        <v>12</v>
      </c>
      <c r="K183" s="71">
        <v>1650</v>
      </c>
      <c r="L183" s="71">
        <v>15</v>
      </c>
      <c r="M183" s="72">
        <v>3370</v>
      </c>
      <c r="N183" s="71">
        <v>29</v>
      </c>
      <c r="O183" s="71">
        <v>74</v>
      </c>
      <c r="P183" s="64">
        <f>80-80*(O183-1)/(80-1)</f>
        <v>6.0759493670886116</v>
      </c>
      <c r="Q183" s="60"/>
      <c r="R183" s="60">
        <v>2</v>
      </c>
      <c r="S183" s="108">
        <f>(P183+Q183)*R183</f>
        <v>12.151898734177223</v>
      </c>
      <c r="T183" s="82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4"/>
      <c r="AI183" s="113">
        <f t="shared" si="19"/>
        <v>12.151898734177223</v>
      </c>
      <c r="AJ183" s="114">
        <v>178</v>
      </c>
    </row>
    <row r="184" spans="1:36" ht="14.25" x14ac:dyDescent="0.2">
      <c r="A184" s="117">
        <v>179</v>
      </c>
      <c r="B184" s="73" t="s">
        <v>259</v>
      </c>
      <c r="C184" s="74" t="s">
        <v>272</v>
      </c>
      <c r="D184" s="87">
        <v>1</v>
      </c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108"/>
      <c r="T184" s="81" t="s">
        <v>3</v>
      </c>
      <c r="U184" s="65">
        <v>12</v>
      </c>
      <c r="V184" s="65">
        <v>940</v>
      </c>
      <c r="W184" s="65">
        <v>16</v>
      </c>
      <c r="X184" s="65" t="s">
        <v>4</v>
      </c>
      <c r="Y184" s="65">
        <v>28</v>
      </c>
      <c r="Z184" s="65">
        <v>1050</v>
      </c>
      <c r="AA184" s="65">
        <v>14</v>
      </c>
      <c r="AB184" s="65">
        <v>1990</v>
      </c>
      <c r="AC184" s="65">
        <v>30</v>
      </c>
      <c r="AD184" s="65">
        <v>149</v>
      </c>
      <c r="AE184" s="64">
        <f>157-157*(AD184-1)/(157-1)</f>
        <v>8.051282051282044</v>
      </c>
      <c r="AF184" s="60"/>
      <c r="AG184" s="66">
        <v>1.5</v>
      </c>
      <c r="AH184" s="64">
        <f>(AE184+AF184)*AG184</f>
        <v>12.076923076923066</v>
      </c>
      <c r="AI184" s="113">
        <f t="shared" si="19"/>
        <v>12.076923076923066</v>
      </c>
      <c r="AJ184" s="114">
        <v>179</v>
      </c>
    </row>
    <row r="185" spans="1:36" ht="14.25" x14ac:dyDescent="0.2">
      <c r="A185" s="117">
        <v>180</v>
      </c>
      <c r="B185" s="73" t="s">
        <v>260</v>
      </c>
      <c r="C185" s="74" t="s">
        <v>282</v>
      </c>
      <c r="D185" s="87">
        <v>1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108"/>
      <c r="T185" s="81" t="s">
        <v>67</v>
      </c>
      <c r="U185" s="65">
        <v>3</v>
      </c>
      <c r="V185" s="65">
        <v>1160</v>
      </c>
      <c r="W185" s="65">
        <v>15</v>
      </c>
      <c r="X185" s="65" t="s">
        <v>67</v>
      </c>
      <c r="Y185" s="65">
        <v>9</v>
      </c>
      <c r="Z185" s="65">
        <v>1210</v>
      </c>
      <c r="AA185" s="65">
        <v>16</v>
      </c>
      <c r="AB185" s="65">
        <v>2370</v>
      </c>
      <c r="AC185" s="65">
        <v>31</v>
      </c>
      <c r="AD185" s="65">
        <v>150</v>
      </c>
      <c r="AE185" s="64">
        <f>157-157*(AD185-1)/(157-1)</f>
        <v>7.0448717948717956</v>
      </c>
      <c r="AF185" s="60"/>
      <c r="AG185" s="66">
        <v>1.5</v>
      </c>
      <c r="AH185" s="64">
        <f>(AE185+AF185)*AG185</f>
        <v>10.567307692307693</v>
      </c>
      <c r="AI185" s="113">
        <f t="shared" si="19"/>
        <v>10.567307692307693</v>
      </c>
      <c r="AJ185" s="114">
        <v>180</v>
      </c>
    </row>
    <row r="186" spans="1:36" ht="14.25" x14ac:dyDescent="0.2">
      <c r="A186" s="117">
        <v>181</v>
      </c>
      <c r="B186" s="73" t="s">
        <v>261</v>
      </c>
      <c r="C186" s="74" t="s">
        <v>79</v>
      </c>
      <c r="D186" s="87" t="s">
        <v>16</v>
      </c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108"/>
      <c r="T186" s="81" t="s">
        <v>5</v>
      </c>
      <c r="U186" s="65">
        <v>24</v>
      </c>
      <c r="V186" s="65">
        <v>1170</v>
      </c>
      <c r="W186" s="65">
        <v>15</v>
      </c>
      <c r="X186" s="65" t="s">
        <v>4</v>
      </c>
      <c r="Y186" s="65">
        <v>16</v>
      </c>
      <c r="Z186" s="65">
        <v>950</v>
      </c>
      <c r="AA186" s="65" t="s">
        <v>291</v>
      </c>
      <c r="AB186" s="65">
        <v>2120</v>
      </c>
      <c r="AC186" s="65">
        <v>31</v>
      </c>
      <c r="AD186" s="65">
        <v>151</v>
      </c>
      <c r="AE186" s="64">
        <f>157-157*(AD186-1)/(157-1)</f>
        <v>6.0384615384615472</v>
      </c>
      <c r="AF186" s="60"/>
      <c r="AG186" s="66">
        <v>1.5</v>
      </c>
      <c r="AH186" s="64">
        <f>(AE186+AF186)*AG186</f>
        <v>9.0576923076923208</v>
      </c>
      <c r="AI186" s="113">
        <f t="shared" si="19"/>
        <v>9.0576923076923208</v>
      </c>
      <c r="AJ186" s="114">
        <v>181</v>
      </c>
    </row>
    <row r="187" spans="1:36" ht="14.25" x14ac:dyDescent="0.2">
      <c r="A187" s="117">
        <v>182</v>
      </c>
      <c r="B187" s="68" t="s">
        <v>144</v>
      </c>
      <c r="C187" s="69" t="s">
        <v>129</v>
      </c>
      <c r="D187" s="88">
        <v>1</v>
      </c>
      <c r="E187" s="66" t="s">
        <v>4</v>
      </c>
      <c r="F187" s="71">
        <v>3</v>
      </c>
      <c r="G187" s="72">
        <v>1710</v>
      </c>
      <c r="H187" s="71">
        <v>15</v>
      </c>
      <c r="I187" s="66" t="s">
        <v>68</v>
      </c>
      <c r="J187" s="71">
        <v>14</v>
      </c>
      <c r="K187" s="71">
        <v>2480</v>
      </c>
      <c r="L187" s="71">
        <v>15</v>
      </c>
      <c r="M187" s="72">
        <v>4190</v>
      </c>
      <c r="N187" s="71">
        <v>30</v>
      </c>
      <c r="O187" s="71">
        <v>76</v>
      </c>
      <c r="P187" s="64">
        <f>80-80*(O187-1)/(80-1)</f>
        <v>4.0506329113923982</v>
      </c>
      <c r="Q187" s="60"/>
      <c r="R187" s="60">
        <v>2</v>
      </c>
      <c r="S187" s="108">
        <f>(P187+Q187)*R187</f>
        <v>8.1012658227847965</v>
      </c>
      <c r="T187" s="82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4"/>
      <c r="AI187" s="113">
        <f t="shared" si="19"/>
        <v>8.1012658227847965</v>
      </c>
      <c r="AJ187" s="114">
        <v>182</v>
      </c>
    </row>
    <row r="188" spans="1:36" ht="14.25" x14ac:dyDescent="0.2">
      <c r="A188" s="117">
        <v>183</v>
      </c>
      <c r="B188" s="73" t="s">
        <v>262</v>
      </c>
      <c r="C188" s="74" t="s">
        <v>283</v>
      </c>
      <c r="D188" s="87" t="s">
        <v>16</v>
      </c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108"/>
      <c r="T188" s="81" t="s">
        <v>68</v>
      </c>
      <c r="U188" s="65">
        <v>9</v>
      </c>
      <c r="V188" s="65">
        <v>500</v>
      </c>
      <c r="W188" s="65">
        <v>16</v>
      </c>
      <c r="X188" s="65" t="s">
        <v>67</v>
      </c>
      <c r="Y188" s="65">
        <v>16</v>
      </c>
      <c r="Z188" s="65">
        <v>1490</v>
      </c>
      <c r="AA188" s="65" t="s">
        <v>292</v>
      </c>
      <c r="AB188" s="65">
        <v>1990</v>
      </c>
      <c r="AC188" s="65">
        <v>31</v>
      </c>
      <c r="AD188" s="65">
        <v>152</v>
      </c>
      <c r="AE188" s="64">
        <f>157-157*(AD188-1)/(157-1)</f>
        <v>5.0320512820512704</v>
      </c>
      <c r="AF188" s="60"/>
      <c r="AG188" s="66">
        <v>1.5</v>
      </c>
      <c r="AH188" s="64">
        <f>(AE188+AF188)*AG188</f>
        <v>7.5480769230769056</v>
      </c>
      <c r="AI188" s="113">
        <f t="shared" si="19"/>
        <v>7.5480769230769056</v>
      </c>
      <c r="AJ188" s="114">
        <v>183</v>
      </c>
    </row>
    <row r="189" spans="1:36" ht="14.25" x14ac:dyDescent="0.2">
      <c r="A189" s="117">
        <v>184</v>
      </c>
      <c r="B189" s="73" t="s">
        <v>263</v>
      </c>
      <c r="C189" s="74" t="s">
        <v>281</v>
      </c>
      <c r="D189" s="87" t="s">
        <v>16</v>
      </c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108"/>
      <c r="T189" s="81" t="s">
        <v>68</v>
      </c>
      <c r="U189" s="65">
        <v>30</v>
      </c>
      <c r="V189" s="65">
        <v>670</v>
      </c>
      <c r="W189" s="65">
        <v>15</v>
      </c>
      <c r="X189" s="65" t="s">
        <v>68</v>
      </c>
      <c r="Y189" s="65">
        <v>12</v>
      </c>
      <c r="Z189" s="65">
        <v>770</v>
      </c>
      <c r="AA189" s="65">
        <v>16</v>
      </c>
      <c r="AB189" s="65">
        <v>1440</v>
      </c>
      <c r="AC189" s="65">
        <v>31</v>
      </c>
      <c r="AD189" s="65">
        <v>153</v>
      </c>
      <c r="AE189" s="64">
        <f>157-157*(AD189-1)/(157-1)</f>
        <v>4.025641025641022</v>
      </c>
      <c r="AF189" s="60"/>
      <c r="AG189" s="66">
        <v>1.5</v>
      </c>
      <c r="AH189" s="64">
        <f>(AE189+AF189)*AG189</f>
        <v>6.038461538461533</v>
      </c>
      <c r="AI189" s="113">
        <f t="shared" si="19"/>
        <v>6.038461538461533</v>
      </c>
      <c r="AJ189" s="114">
        <v>184</v>
      </c>
    </row>
    <row r="190" spans="1:36" ht="14.25" x14ac:dyDescent="0.2">
      <c r="A190" s="117">
        <v>185</v>
      </c>
      <c r="B190" s="73" t="s">
        <v>264</v>
      </c>
      <c r="C190" s="74" t="s">
        <v>282</v>
      </c>
      <c r="D190" s="87">
        <v>1</v>
      </c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108"/>
      <c r="T190" s="81" t="s">
        <v>4</v>
      </c>
      <c r="U190" s="65">
        <v>23</v>
      </c>
      <c r="V190" s="65">
        <v>1000</v>
      </c>
      <c r="W190" s="65">
        <v>15</v>
      </c>
      <c r="X190" s="65" t="s">
        <v>5</v>
      </c>
      <c r="Y190" s="65">
        <v>9</v>
      </c>
      <c r="Z190" s="65">
        <v>320</v>
      </c>
      <c r="AA190" s="65">
        <v>16</v>
      </c>
      <c r="AB190" s="65">
        <v>1320</v>
      </c>
      <c r="AC190" s="65">
        <v>31</v>
      </c>
      <c r="AD190" s="65">
        <v>154</v>
      </c>
      <c r="AE190" s="64">
        <f>157-157*(AD190-1)/(157-1)</f>
        <v>3.0192307692307736</v>
      </c>
      <c r="AF190" s="60"/>
      <c r="AG190" s="66">
        <v>1.5</v>
      </c>
      <c r="AH190" s="64">
        <f>(AE190+AF190)*AG190</f>
        <v>4.5288461538461604</v>
      </c>
      <c r="AI190" s="113">
        <f t="shared" si="19"/>
        <v>4.5288461538461604</v>
      </c>
      <c r="AJ190" s="114">
        <v>185</v>
      </c>
    </row>
    <row r="191" spans="1:36" ht="14.25" x14ac:dyDescent="0.2">
      <c r="A191" s="117">
        <v>186</v>
      </c>
      <c r="B191" s="68" t="s">
        <v>146</v>
      </c>
      <c r="C191" s="69" t="s">
        <v>129</v>
      </c>
      <c r="D191" s="88">
        <v>1</v>
      </c>
      <c r="E191" s="66" t="s">
        <v>67</v>
      </c>
      <c r="F191" s="71">
        <v>7</v>
      </c>
      <c r="G191" s="72">
        <v>1745</v>
      </c>
      <c r="H191" s="71">
        <v>14</v>
      </c>
      <c r="I191" s="66" t="s">
        <v>4</v>
      </c>
      <c r="J191" s="71">
        <v>15</v>
      </c>
      <c r="K191" s="71">
        <v>1290</v>
      </c>
      <c r="L191" s="71">
        <v>16</v>
      </c>
      <c r="M191" s="72">
        <v>3035</v>
      </c>
      <c r="N191" s="71">
        <v>30</v>
      </c>
      <c r="O191" s="71">
        <v>78</v>
      </c>
      <c r="P191" s="64">
        <f>80-80*(O191-1)/(80-1)</f>
        <v>2.0253164556961991</v>
      </c>
      <c r="Q191" s="60"/>
      <c r="R191" s="60">
        <v>2</v>
      </c>
      <c r="S191" s="108">
        <f>(P191+Q191)*R191</f>
        <v>4.0506329113923982</v>
      </c>
      <c r="T191" s="82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4"/>
      <c r="AI191" s="113">
        <f t="shared" si="19"/>
        <v>4.0506329113923982</v>
      </c>
      <c r="AJ191" s="114">
        <v>186</v>
      </c>
    </row>
    <row r="192" spans="1:36" ht="14.25" x14ac:dyDescent="0.2">
      <c r="A192" s="117">
        <v>187</v>
      </c>
      <c r="B192" s="68" t="s">
        <v>147</v>
      </c>
      <c r="C192" s="69" t="s">
        <v>88</v>
      </c>
      <c r="D192" s="88">
        <v>1</v>
      </c>
      <c r="E192" s="66" t="s">
        <v>3</v>
      </c>
      <c r="F192" s="71">
        <v>13</v>
      </c>
      <c r="G192" s="72">
        <v>1450</v>
      </c>
      <c r="H192" s="71">
        <v>15</v>
      </c>
      <c r="I192" s="66" t="s">
        <v>3</v>
      </c>
      <c r="J192" s="71">
        <v>3</v>
      </c>
      <c r="K192" s="71">
        <v>1565</v>
      </c>
      <c r="L192" s="71">
        <v>15</v>
      </c>
      <c r="M192" s="72">
        <v>3015</v>
      </c>
      <c r="N192" s="71">
        <v>30</v>
      </c>
      <c r="O192" s="71">
        <v>79</v>
      </c>
      <c r="P192" s="64">
        <f>80-80*(O192-1)/(80-1)</f>
        <v>1.0126582278481067</v>
      </c>
      <c r="Q192" s="60"/>
      <c r="R192" s="60">
        <v>2</v>
      </c>
      <c r="S192" s="108">
        <f>(P192+Q192)*R192</f>
        <v>2.0253164556962133</v>
      </c>
      <c r="T192" s="82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4"/>
      <c r="AI192" s="113">
        <f t="shared" si="19"/>
        <v>2.0253164556962133</v>
      </c>
      <c r="AJ192" s="114">
        <v>187</v>
      </c>
    </row>
    <row r="193" spans="1:36" ht="14.25" x14ac:dyDescent="0.2">
      <c r="A193" s="117">
        <v>188</v>
      </c>
      <c r="B193" s="73" t="s">
        <v>207</v>
      </c>
      <c r="C193" s="74" t="s">
        <v>168</v>
      </c>
      <c r="D193" s="87" t="s">
        <v>16</v>
      </c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108"/>
      <c r="T193" s="81" t="s">
        <v>5</v>
      </c>
      <c r="U193" s="65">
        <v>27</v>
      </c>
      <c r="V193" s="65">
        <v>2930</v>
      </c>
      <c r="W193" s="65">
        <v>8</v>
      </c>
      <c r="X193" s="65" t="s">
        <v>4</v>
      </c>
      <c r="Y193" s="65">
        <v>22</v>
      </c>
      <c r="Z193" s="65">
        <v>1560</v>
      </c>
      <c r="AA193" s="65">
        <v>8</v>
      </c>
      <c r="AB193" s="65">
        <v>4490</v>
      </c>
      <c r="AC193" s="65">
        <v>16</v>
      </c>
      <c r="AD193" s="65">
        <v>77</v>
      </c>
      <c r="AE193" s="64">
        <f>157-157*(AD193-1)/(157-1)</f>
        <v>80.512820512820511</v>
      </c>
      <c r="AF193" s="60"/>
      <c r="AG193" s="66">
        <v>1.5</v>
      </c>
      <c r="AH193" s="64">
        <f>(AE192+AF193)*AG193</f>
        <v>0</v>
      </c>
      <c r="AI193" s="113">
        <f t="shared" si="19"/>
        <v>0</v>
      </c>
      <c r="AJ193" s="114">
        <v>188</v>
      </c>
    </row>
    <row r="194" spans="1:36" ht="14.25" x14ac:dyDescent="0.2">
      <c r="A194" s="117">
        <v>188</v>
      </c>
      <c r="B194" s="73" t="s">
        <v>234</v>
      </c>
      <c r="C194" s="74" t="s">
        <v>274</v>
      </c>
      <c r="D194" s="87" t="s">
        <v>16</v>
      </c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108"/>
      <c r="T194" s="81" t="s">
        <v>4</v>
      </c>
      <c r="U194" s="65">
        <v>27</v>
      </c>
      <c r="V194" s="65">
        <v>2030</v>
      </c>
      <c r="W194" s="65">
        <v>11</v>
      </c>
      <c r="X194" s="65" t="s">
        <v>4</v>
      </c>
      <c r="Y194" s="65">
        <v>18</v>
      </c>
      <c r="Z194" s="65">
        <v>1230</v>
      </c>
      <c r="AA194" s="65">
        <v>11</v>
      </c>
      <c r="AB194" s="65">
        <v>3260</v>
      </c>
      <c r="AC194" s="65">
        <v>22</v>
      </c>
      <c r="AD194" s="65">
        <v>115</v>
      </c>
      <c r="AE194" s="64">
        <f>157-157*(AD194-1)/(157-1)</f>
        <v>42.269230769230774</v>
      </c>
      <c r="AF194" s="60"/>
      <c r="AG194" s="60"/>
      <c r="AH194" s="64"/>
      <c r="AI194" s="113">
        <f t="shared" si="19"/>
        <v>0</v>
      </c>
      <c r="AJ194" s="114">
        <v>188</v>
      </c>
    </row>
    <row r="195" spans="1:36" ht="14.25" x14ac:dyDescent="0.2">
      <c r="A195" s="117">
        <v>188</v>
      </c>
      <c r="B195" s="73" t="s">
        <v>211</v>
      </c>
      <c r="C195" s="74" t="s">
        <v>280</v>
      </c>
      <c r="D195" s="87" t="s">
        <v>16</v>
      </c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108"/>
      <c r="T195" s="81" t="s">
        <v>5</v>
      </c>
      <c r="U195" s="65">
        <v>13</v>
      </c>
      <c r="V195" s="65">
        <v>2520</v>
      </c>
      <c r="W195" s="65">
        <v>8</v>
      </c>
      <c r="X195" s="65" t="s">
        <v>5</v>
      </c>
      <c r="Y195" s="65">
        <v>20</v>
      </c>
      <c r="Z195" s="65">
        <v>1820</v>
      </c>
      <c r="AA195" s="65">
        <v>9</v>
      </c>
      <c r="AB195" s="65">
        <v>4340</v>
      </c>
      <c r="AC195" s="65">
        <v>17</v>
      </c>
      <c r="AD195" s="65">
        <v>82</v>
      </c>
      <c r="AE195" s="64">
        <f>157-157*(AD195-1)/(157-1)</f>
        <v>75.480769230769226</v>
      </c>
      <c r="AF195" s="60"/>
      <c r="AG195" s="60"/>
      <c r="AH195" s="64"/>
      <c r="AI195" s="113">
        <f t="shared" si="19"/>
        <v>0</v>
      </c>
      <c r="AJ195" s="114">
        <v>188</v>
      </c>
    </row>
    <row r="196" spans="1:36" ht="14.25" x14ac:dyDescent="0.2">
      <c r="A196" s="117">
        <v>188</v>
      </c>
      <c r="B196" s="73" t="s">
        <v>265</v>
      </c>
      <c r="C196" s="74" t="s">
        <v>277</v>
      </c>
      <c r="D196" s="87">
        <v>1</v>
      </c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108"/>
      <c r="T196" s="81"/>
      <c r="U196" s="65"/>
      <c r="V196" s="65"/>
      <c r="W196" s="65"/>
      <c r="X196" s="65" t="s">
        <v>68</v>
      </c>
      <c r="Y196" s="65">
        <v>22</v>
      </c>
      <c r="Z196" s="65">
        <v>1120</v>
      </c>
      <c r="AA196" s="65">
        <v>15</v>
      </c>
      <c r="AB196" s="65">
        <v>1120</v>
      </c>
      <c r="AC196" s="65">
        <v>15</v>
      </c>
      <c r="AD196" s="65" t="s">
        <v>293</v>
      </c>
      <c r="AE196" s="64">
        <v>0</v>
      </c>
      <c r="AF196" s="60"/>
      <c r="AG196" s="66">
        <v>1.5</v>
      </c>
      <c r="AH196" s="64">
        <f>(AE196+AF196)*AG196</f>
        <v>0</v>
      </c>
      <c r="AI196" s="113">
        <f t="shared" ref="AI196:AI201" si="20">S197+AH196</f>
        <v>0</v>
      </c>
      <c r="AJ196" s="114">
        <v>188</v>
      </c>
    </row>
    <row r="197" spans="1:36" ht="14.25" x14ac:dyDescent="0.2">
      <c r="A197" s="117">
        <v>188</v>
      </c>
      <c r="B197" s="73" t="s">
        <v>267</v>
      </c>
      <c r="C197" s="74" t="s">
        <v>158</v>
      </c>
      <c r="D197" s="87" t="s">
        <v>16</v>
      </c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108"/>
      <c r="T197" s="81"/>
      <c r="U197" s="65"/>
      <c r="V197" s="65"/>
      <c r="W197" s="65"/>
      <c r="X197" s="65"/>
      <c r="Y197" s="65"/>
      <c r="Z197" s="65"/>
      <c r="AA197" s="65"/>
      <c r="AB197" s="65">
        <v>0</v>
      </c>
      <c r="AC197" s="65">
        <v>0</v>
      </c>
      <c r="AD197" s="65" t="s">
        <v>295</v>
      </c>
      <c r="AE197" s="64">
        <v>0</v>
      </c>
      <c r="AF197" s="60"/>
      <c r="AG197" s="66">
        <v>1.5</v>
      </c>
      <c r="AH197" s="64">
        <f>(AE197+AF197)*AG197</f>
        <v>0</v>
      </c>
      <c r="AI197" s="113">
        <f t="shared" si="20"/>
        <v>0</v>
      </c>
      <c r="AJ197" s="114">
        <v>188</v>
      </c>
    </row>
    <row r="198" spans="1:36" ht="14.25" x14ac:dyDescent="0.2">
      <c r="A198" s="117">
        <v>188</v>
      </c>
      <c r="B198" s="73" t="s">
        <v>266</v>
      </c>
      <c r="C198" s="74" t="s">
        <v>277</v>
      </c>
      <c r="D198" s="87" t="s">
        <v>16</v>
      </c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108"/>
      <c r="T198" s="81" t="s">
        <v>67</v>
      </c>
      <c r="U198" s="65">
        <v>19</v>
      </c>
      <c r="V198" s="65">
        <v>970</v>
      </c>
      <c r="W198" s="65">
        <v>16</v>
      </c>
      <c r="X198" s="65"/>
      <c r="Y198" s="65"/>
      <c r="Z198" s="65"/>
      <c r="AA198" s="65"/>
      <c r="AB198" s="65">
        <v>970</v>
      </c>
      <c r="AC198" s="65">
        <v>16</v>
      </c>
      <c r="AD198" s="65" t="s">
        <v>294</v>
      </c>
      <c r="AE198" s="64">
        <v>0</v>
      </c>
      <c r="AF198" s="60"/>
      <c r="AG198" s="66">
        <v>1.5</v>
      </c>
      <c r="AH198" s="64">
        <f>(AE198+AF198)*AG198</f>
        <v>0</v>
      </c>
      <c r="AI198" s="113">
        <f t="shared" si="20"/>
        <v>0</v>
      </c>
      <c r="AJ198" s="114">
        <v>188</v>
      </c>
    </row>
    <row r="199" spans="1:36" ht="14.25" x14ac:dyDescent="0.2">
      <c r="A199" s="117">
        <v>188</v>
      </c>
      <c r="B199" s="68" t="s">
        <v>148</v>
      </c>
      <c r="C199" s="69" t="s">
        <v>119</v>
      </c>
      <c r="D199" s="85" t="s">
        <v>16</v>
      </c>
      <c r="E199" s="66" t="s">
        <v>68</v>
      </c>
      <c r="F199" s="71">
        <v>1</v>
      </c>
      <c r="G199" s="72">
        <v>1285</v>
      </c>
      <c r="H199" s="71">
        <v>16</v>
      </c>
      <c r="I199" s="66" t="s">
        <v>68</v>
      </c>
      <c r="J199" s="71">
        <v>10</v>
      </c>
      <c r="K199" s="71">
        <v>1855</v>
      </c>
      <c r="L199" s="71">
        <v>16</v>
      </c>
      <c r="M199" s="72">
        <v>3140</v>
      </c>
      <c r="N199" s="71">
        <v>32</v>
      </c>
      <c r="O199" s="71">
        <v>80</v>
      </c>
      <c r="P199" s="64">
        <f>80-80*(O199-1)/(80-1)</f>
        <v>0</v>
      </c>
      <c r="Q199" s="60"/>
      <c r="R199" s="60">
        <v>2</v>
      </c>
      <c r="S199" s="108">
        <f>(P199+Q199)*R199</f>
        <v>0</v>
      </c>
      <c r="T199" s="82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4"/>
      <c r="AI199" s="113">
        <f t="shared" si="20"/>
        <v>0</v>
      </c>
      <c r="AJ199" s="114">
        <v>188</v>
      </c>
    </row>
    <row r="200" spans="1:36" ht="14.25" x14ac:dyDescent="0.2">
      <c r="A200" s="117">
        <v>188</v>
      </c>
      <c r="B200" s="73" t="s">
        <v>268</v>
      </c>
      <c r="C200" s="74" t="s">
        <v>162</v>
      </c>
      <c r="D200" s="87" t="s">
        <v>66</v>
      </c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108"/>
      <c r="T200" s="81"/>
      <c r="U200" s="65"/>
      <c r="V200" s="65"/>
      <c r="W200" s="65"/>
      <c r="X200" s="65"/>
      <c r="Y200" s="65"/>
      <c r="Z200" s="65"/>
      <c r="AA200" s="65"/>
      <c r="AB200" s="65">
        <v>0</v>
      </c>
      <c r="AC200" s="65">
        <v>0</v>
      </c>
      <c r="AD200" s="65" t="s">
        <v>295</v>
      </c>
      <c r="AE200" s="64">
        <v>0</v>
      </c>
      <c r="AF200" s="60"/>
      <c r="AG200" s="66">
        <v>1.5</v>
      </c>
      <c r="AH200" s="64">
        <f>(AE200+AF200)*AG200</f>
        <v>0</v>
      </c>
      <c r="AI200" s="113">
        <f t="shared" si="20"/>
        <v>0</v>
      </c>
      <c r="AJ200" s="114">
        <v>188</v>
      </c>
    </row>
    <row r="201" spans="1:36" ht="15" thickBot="1" x14ac:dyDescent="0.25">
      <c r="A201" s="117">
        <v>188</v>
      </c>
      <c r="B201" s="75" t="s">
        <v>33</v>
      </c>
      <c r="C201" s="76" t="s">
        <v>161</v>
      </c>
      <c r="D201" s="89">
        <v>1</v>
      </c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110"/>
      <c r="T201" s="83"/>
      <c r="U201" s="77"/>
      <c r="V201" s="77"/>
      <c r="W201" s="77"/>
      <c r="X201" s="77"/>
      <c r="Y201" s="77"/>
      <c r="Z201" s="77"/>
      <c r="AA201" s="77"/>
      <c r="AB201" s="77">
        <v>0</v>
      </c>
      <c r="AC201" s="77">
        <v>0</v>
      </c>
      <c r="AD201" s="77" t="s">
        <v>295</v>
      </c>
      <c r="AE201" s="79">
        <v>0</v>
      </c>
      <c r="AF201" s="78"/>
      <c r="AG201" s="80">
        <v>1.5</v>
      </c>
      <c r="AH201" s="79">
        <f>(AE201+AF201)*AG201</f>
        <v>0</v>
      </c>
      <c r="AI201" s="115">
        <f t="shared" si="20"/>
        <v>0</v>
      </c>
      <c r="AJ201" s="116">
        <v>188</v>
      </c>
    </row>
    <row r="202" spans="1:36" ht="13.5" thickTop="1" x14ac:dyDescent="0.2"/>
  </sheetData>
  <sortState xmlns:xlrd2="http://schemas.microsoft.com/office/spreadsheetml/2017/richdata2" ref="B6:AL206">
    <sortCondition descending="1" ref="AI6:AI206"/>
  </sortState>
  <mergeCells count="11">
    <mergeCell ref="B3:D4"/>
    <mergeCell ref="AJ3:AJ5"/>
    <mergeCell ref="E4:H4"/>
    <mergeCell ref="I4:L4"/>
    <mergeCell ref="M4:S4"/>
    <mergeCell ref="E3:S3"/>
    <mergeCell ref="T4:W4"/>
    <mergeCell ref="X4:AA4"/>
    <mergeCell ref="AB4:AH4"/>
    <mergeCell ref="T3:AH3"/>
    <mergeCell ref="AI3:AI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Протоколы ЧР И КР С РЕЙТИНОМ ОФ</vt:lpstr>
      <vt:lpstr>Протокоы ЧР и КР рейтинг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Петров Сергей</cp:lastModifiedBy>
  <dcterms:created xsi:type="dcterms:W3CDTF">2021-03-23T19:49:18Z</dcterms:created>
  <dcterms:modified xsi:type="dcterms:W3CDTF">2021-09-28T07:36:51Z</dcterms:modified>
</cp:coreProperties>
</file>